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10" yWindow="525" windowWidth="18855" windowHeight="1093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Доходы!$5:$6</definedName>
    <definedName name="_xlnm.Print_Titles" localSheetId="2">Источники!$1:$6</definedName>
    <definedName name="_xlnm.Print_Titles" localSheetId="1">Расходы!$1:$6</definedName>
    <definedName name="_xlnm.Print_Area" localSheetId="1">Расходы!$A$1:$E$44</definedName>
  </definedNames>
  <calcPr calcId="125725"/>
</workbook>
</file>

<file path=xl/calcChain.xml><?xml version="1.0" encoding="utf-8"?>
<calcChain xmlns="http://schemas.openxmlformats.org/spreadsheetml/2006/main">
  <c r="E11" i="3"/>
  <c r="E12"/>
  <c r="E14"/>
  <c r="E16"/>
  <c r="E17"/>
  <c r="E18"/>
  <c r="E19"/>
  <c r="E20"/>
  <c r="E21"/>
  <c r="E22"/>
  <c r="E24"/>
  <c r="E25"/>
  <c r="E26"/>
  <c r="E27"/>
  <c r="E28"/>
  <c r="E29"/>
  <c r="E30"/>
  <c r="E31"/>
  <c r="E32"/>
  <c r="E33"/>
  <c r="E34"/>
  <c r="E35"/>
  <c r="E37"/>
  <c r="E38"/>
  <c r="E39"/>
  <c r="E40"/>
  <c r="E41"/>
  <c r="E42"/>
  <c r="E10"/>
  <c r="E9"/>
  <c r="E7"/>
  <c r="E152" i="2"/>
  <c r="E145"/>
  <c r="E136"/>
  <c r="E121"/>
  <c r="E116"/>
  <c r="E115"/>
  <c r="E114"/>
  <c r="E84"/>
  <c r="E79"/>
  <c r="E70"/>
  <c r="E64"/>
  <c r="E50"/>
  <c r="E42"/>
  <c r="E27"/>
  <c r="E17"/>
  <c r="E9"/>
  <c r="E7"/>
  <c r="E10"/>
  <c r="E154"/>
  <c r="E153"/>
  <c r="E151"/>
  <c r="E150"/>
  <c r="E147"/>
  <c r="E146"/>
  <c r="E144"/>
  <c r="E143"/>
  <c r="E140"/>
  <c r="E139"/>
  <c r="E138"/>
  <c r="E137"/>
  <c r="E135"/>
  <c r="E134"/>
  <c r="E131"/>
  <c r="E130"/>
  <c r="E127"/>
  <c r="E126"/>
  <c r="E120"/>
  <c r="E119"/>
  <c r="E118"/>
  <c r="E117"/>
  <c r="E108"/>
  <c r="E107"/>
  <c r="E106"/>
  <c r="E105"/>
  <c r="E104"/>
  <c r="E103"/>
  <c r="E102"/>
  <c r="E99"/>
  <c r="E98"/>
  <c r="E95"/>
  <c r="E94"/>
  <c r="E93"/>
  <c r="E92"/>
  <c r="E91"/>
  <c r="E90"/>
  <c r="E89"/>
  <c r="E88"/>
  <c r="E87"/>
  <c r="E86"/>
  <c r="E85"/>
  <c r="E83"/>
  <c r="E82"/>
  <c r="E81"/>
  <c r="E80"/>
  <c r="E78"/>
  <c r="E77"/>
  <c r="E76"/>
  <c r="E75"/>
  <c r="E74"/>
  <c r="E73"/>
  <c r="E72"/>
  <c r="E71"/>
  <c r="E66"/>
  <c r="E65"/>
  <c r="E63"/>
  <c r="E62"/>
  <c r="E61"/>
  <c r="E60"/>
  <c r="E59"/>
  <c r="E58"/>
  <c r="E57"/>
  <c r="E56"/>
  <c r="E55"/>
  <c r="E54"/>
  <c r="E53"/>
  <c r="E52"/>
  <c r="E51"/>
  <c r="E44"/>
  <c r="E43"/>
  <c r="E41"/>
  <c r="E40"/>
  <c r="E39"/>
  <c r="E38"/>
  <c r="E33"/>
  <c r="E32"/>
  <c r="E30"/>
  <c r="E29"/>
  <c r="E28"/>
  <c r="E26"/>
  <c r="E25"/>
  <c r="E24"/>
  <c r="E23"/>
  <c r="E22"/>
  <c r="E21"/>
  <c r="E20"/>
  <c r="E19"/>
  <c r="E18"/>
  <c r="E15"/>
  <c r="E14"/>
  <c r="E13"/>
  <c r="E12"/>
  <c r="E11"/>
</calcChain>
</file>

<file path=xl/sharedStrings.xml><?xml version="1.0" encoding="utf-8"?>
<sst xmlns="http://schemas.openxmlformats.org/spreadsheetml/2006/main" count="474" uniqueCount="407">
  <si>
    <t>Наименование 
показателя</t>
  </si>
  <si>
    <t>Код строки</t>
  </si>
  <si>
    <t>Наименование показателя</t>
  </si>
  <si>
    <t>Исполнено</t>
  </si>
  <si>
    <t>бюджеты муниципальных районов</t>
  </si>
  <si>
    <t>1</t>
  </si>
  <si>
    <t>2</t>
  </si>
  <si>
    <t>3</t>
  </si>
  <si>
    <t>14</t>
  </si>
  <si>
    <t>28</t>
  </si>
  <si>
    <t>29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</si>
  <si>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</si>
  <si>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</si>
  <si>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</si>
  <si>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</si>
  <si>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</si>
  <si>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</si>
  <si>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</si>
  <si>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</si>
  <si>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</si>
  <si>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</si>
  <si>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</si>
  <si>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</si>
  <si>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</si>
  <si>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</si>
  <si>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</si>
  <si>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</si>
  <si>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</si>
  <si>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</si>
  <si>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</si>
  <si>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</si>
  <si>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</si>
  <si>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</si>
  <si>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</si>
  <si>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</si>
  <si>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</si>
  <si>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</si>
  <si>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</si>
  <si>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</si>
  <si>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</si>
  <si>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</si>
  <si>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</si>
  <si>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</si>
  <si>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</si>
  <si>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</si>
  <si>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</si>
  <si>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</si>
  <si>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</si>
  <si>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</si>
  <si>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</si>
  <si>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</si>
  <si>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</si>
  <si>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</si>
  <si>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</si>
  <si>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</si>
  <si>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</si>
  <si>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</si>
  <si>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</si>
  <si>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</si>
  <si>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</si>
  <si>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</si>
  <si>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</si>
  <si>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</si>
  <si>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</si>
  <si>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</si>
  <si>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</si>
  <si>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</si>
  <si>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</si>
  <si>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</si>
  <si>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</si>
  <si>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</si>
  <si>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</si>
  <si>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</si>
  <si>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</si>
  <si>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</si>
  <si>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</si>
  <si>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</si>
  <si>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</si>
  <si>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</si>
  <si>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</si>
  <si>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</si>
  <si>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</si>
  <si>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</si>
  <si>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</si>
  <si>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</si>
  <si>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</si>
  <si>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</si>
  <si>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</si>
  <si>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</si>
  <si>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</si>
  <si>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</si>
  <si>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</si>
  <si>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</si>
  <si>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</si>
  <si>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</si>
  <si>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</si>
  <si>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</si>
  <si>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</si>
  <si>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</si>
  <si>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</si>
  <si>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</si>
  <si>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</si>
  <si>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</si>
  <si>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</si>
  <si>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</si>
  <si>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</si>
  <si>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</si>
  <si>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</si>
  <si>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</si>
  <si>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</si>
  <si>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</si>
  <si>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</si>
  <si>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</si>
  <si>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</si>
  <si>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</si>
  <si>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</si>
  <si>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</si>
  <si>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</si>
  <si>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</si>
  <si>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</si>
  <si>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</si>
  <si>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</si>
  <si>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</si>
  <si>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</si>
  <si>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</si>
  <si>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</si>
  <si>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</si>
  <si>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</si>
  <si>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</si>
  <si>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</si>
  <si>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</si>
  <si>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</si>
  <si>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</si>
  <si>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</si>
  <si>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</si>
  <si>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</si>
  <si>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</si>
  <si>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</si>
  <si>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</si>
  <si>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</si>
  <si>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</si>
  <si>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</si>
  <si>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</si>
  <si>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</si>
  <si>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</si>
  <si>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</si>
  <si>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</si>
  <si>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</si>
  <si>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</si>
  <si>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</si>
  <si>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</si>
  <si>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</si>
  <si>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</si>
  <si>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</si>
  <si>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</si>
  <si>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</si>
  <si>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</si>
  <si>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</si>
  <si>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</si>
  <si>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</si>
  <si>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</si>
  <si>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</si>
  <si>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</si>
  <si>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</si>
  <si>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</si>
  <si>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</si>
  <si>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</si>
  <si>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</si>
  <si>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</si>
  <si>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</si>
  <si>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</si>
  <si>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</si>
  <si>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</si>
  <si>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</si>
  <si>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</si>
  <si>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</si>
  <si>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</si>
  <si>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</si>
  <si>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</si>
  <si>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</si>
  <si>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</si>
  <si>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</si>
  <si>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</si>
  <si>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</si>
  <si>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</si>
  <si>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</si>
  <si>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</si>
  <si>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</si>
  <si>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</si>
  <si>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</si>
  <si>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</si>
  <si>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</si>
  <si>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</si>
  <si>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</si>
  <si>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</si>
  <si>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</si>
  <si>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</si>
  <si>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</si>
  <si>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</si>
  <si>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</si>
  <si>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</si>
  <si>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</si>
  <si>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</si>
  <si>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</si>
  <si>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</si>
  <si>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</si>
  <si>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</si>
  <si>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</si>
  <si>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</si>
  <si>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</si>
  <si>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</si>
  <si>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</si>
  <si>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</si>
  <si>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</si>
  <si>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</si>
  <si>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</si>
  <si>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</si>
  <si>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</si>
  <si>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</si>
  <si>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</si>
  <si>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</si>
  <si>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</si>
  <si>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</si>
  <si>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</si>
  <si>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</si>
  <si>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</si>
  <si>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</si>
  <si>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</si>
  <si>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</si>
  <si>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</si>
  <si>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</si>
  <si>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</si>
  <si>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</si>
  <si>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</si>
  <si>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</si>
  <si>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</si>
  <si>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</si>
  <si>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</si>
  <si>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</si>
  <si>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000 2022004100 0000 150</t>
  </si>
  <si>
    <t xml:space="preserve">  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</si>
  <si>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000 2022004105 0000 150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</si>
  <si>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</si>
  <si>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000 2022509800 0000 150</t>
  </si>
  <si>
    <t xml:space="preserve"> 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</si>
  <si>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</si>
  <si>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</si>
  <si>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</si>
  <si>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</si>
  <si>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</si>
  <si>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</si>
  <si>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</si>
  <si>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</si>
  <si>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</si>
  <si>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</si>
  <si>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</si>
  <si>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</si>
  <si>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</si>
  <si>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подготовку проектов межевания земельных участков и на проведение кадастровых работ</t>
  </si>
  <si>
    <t xml:space="preserve"> 000 2022559900 0000 150</t>
  </si>
  <si>
    <t xml:space="preserve">  Субсидии бюджетам муниципальных районов на подготовку проектов межевания земельных участков и на проведение кадастровых работ</t>
  </si>
  <si>
    <t xml:space="preserve"> 000 2022559905 0000 150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</si>
  <si>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</si>
  <si>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</si>
  <si>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</si>
  <si>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</si>
  <si>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</si>
  <si>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</si>
  <si>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</si>
  <si>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</si>
  <si>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</si>
  <si>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</si>
  <si>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</si>
  <si>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</si>
  <si>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</si>
  <si>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</si>
  <si>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</si>
  <si>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</si>
  <si>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</si>
  <si>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</si>
  <si>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</si>
  <si>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</si>
  <si>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</si>
  <si>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</si>
  <si>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</si>
  <si>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</si>
  <si>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</si>
  <si>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</si>
  <si>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</si>
  <si>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</si>
  <si>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</si>
  <si>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</si>
  <si>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</si>
  <si>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</si>
  <si>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</si>
  <si>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</si>
  <si>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</si>
  <si>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</si>
  <si>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</si>
  <si>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</si>
  <si>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</si>
  <si>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</si>
  <si>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</si>
  <si>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</si>
  <si>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</si>
  <si>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</si>
  <si>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</si>
  <si>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</si>
  <si>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</si>
  <si>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</si>
  <si>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</si>
  <si>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 
Судебная система
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</si>
  <si>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</si>
  <si>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 
Резервные фонды
</t>
  </si>
  <si>
    <t xml:space="preserve">  
Другие общегосударственные вопросы
</t>
  </si>
  <si>
    <t xml:space="preserve">  
НАЦИОНАЛЬНАЯ ЭКОНОМИКА
</t>
  </si>
  <si>
    <t xml:space="preserve">  
Сельское хозяйство и рыболовство
</t>
  </si>
  <si>
    <t xml:space="preserve">  
Транспорт
</t>
  </si>
  <si>
    <t xml:space="preserve">  
Дорожное хозяйство (дорожные фонды)
</t>
  </si>
  <si>
    <t xml:space="preserve">  
Другие вопросы в области национальной экономики
</t>
  </si>
  <si>
    <t xml:space="preserve">  
ЖИЛИЩНО-КОММУНАЛЬНОЕ ХОЗЯЙСТВО
</t>
  </si>
  <si>
    <t xml:space="preserve">  
Жилищное хозяйство
</t>
  </si>
  <si>
    <t xml:space="preserve">  
Коммунальное хозяйство
</t>
  </si>
  <si>
    <t xml:space="preserve">  
ОБРАЗОВАНИЕ
</t>
  </si>
  <si>
    <t xml:space="preserve">  
Дошкольное образование
</t>
  </si>
  <si>
    <t xml:space="preserve">  
Общее образование
</t>
  </si>
  <si>
    <t xml:space="preserve">  
Дополнительное образование детей
</t>
  </si>
  <si>
    <t xml:space="preserve">  
Молодежная политика
</t>
  </si>
  <si>
    <t xml:space="preserve">  
Другие вопросы в области образования
</t>
  </si>
  <si>
    <t xml:space="preserve">  
КУЛЬТУРА, КИНЕМАТОГРАФИЯ
</t>
  </si>
  <si>
    <t xml:space="preserve">  
Культура
</t>
  </si>
  <si>
    <t xml:space="preserve">  
СОЦИАЛЬНАЯ ПОЛИТИКА
</t>
  </si>
  <si>
    <t xml:space="preserve">  
Пенсионное обеспечение
</t>
  </si>
  <si>
    <t xml:space="preserve">  
Социальное обеспечение населения
</t>
  </si>
  <si>
    <t xml:space="preserve">  
Охрана семьи и детства
</t>
  </si>
  <si>
    <t xml:space="preserve">  
Другие вопросы в области социальной политики
</t>
  </si>
  <si>
    <t xml:space="preserve">  
ФИЗИЧЕСКАЯ КУЛЬТУРА И СПОРТ
</t>
  </si>
  <si>
    <t xml:space="preserve">  
Физическая культура
</t>
  </si>
  <si>
    <t xml:space="preserve">  
ОБСЛУЖИВАНИЕ ГОСУДАРСТВЕННОГО (МУНИЦИПАЛЬНОГО) ДОЛГА
</t>
  </si>
  <si>
    <t xml:space="preserve">  
Обслуживание государственного (муниципального) внутреннего долга
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</si>
  <si>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</si>
  <si>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</si>
  <si>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</si>
  <si>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</si>
  <si>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</si>
  <si>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</si>
  <si>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</si>
  <si>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</si>
  <si>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</si>
  <si>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</si>
  <si>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</si>
  <si>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</si>
  <si>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</si>
  <si>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</si>
  <si>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</si>
  <si>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</si>
  <si>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</si>
  <si>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</si>
  <si>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</si>
  <si>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</si>
  <si>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</si>
  <si>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</si>
  <si>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</si>
  <si>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>уменьшение остатков средств, всего</t>
  </si>
  <si>
    <t>720</t>
  </si>
  <si>
    <t>Утверждено бюджеты муниципальных районов</t>
  </si>
  <si>
    <t>Исполнено  бюджеты муниципальных районов</t>
  </si>
  <si>
    <t>% исполнения</t>
  </si>
  <si>
    <t>Код бюджетной классификации</t>
  </si>
  <si>
    <t>1.Доходы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</si>
  <si>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</si>
  <si>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</si>
  <si>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</si>
  <si>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</si>
  <si>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</si>
  <si>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</si>
  <si>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</si>
  <si>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</si>
  <si>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</si>
  <si>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</si>
  <si>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</si>
  <si>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</si>
  <si>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</si>
  <si>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</si>
  <si>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</si>
  <si>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0502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</si>
  <si>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</si>
  <si>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</si>
  <si>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</si>
  <si>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</si>
  <si>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</si>
  <si>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</si>
  <si>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</si>
  <si>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</si>
  <si>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</si>
  <si>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</si>
  <si>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</si>
  <si>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</si>
  <si>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</si>
  <si>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</si>
  <si>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</si>
  <si>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</si>
  <si>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</si>
  <si>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0705</t>
  </si>
  <si>
    <t>Профессиональная подготовка, переподготовка и повышение квалификации</t>
  </si>
  <si>
    <t>Утверждено</t>
  </si>
  <si>
    <t>Приложение к распоряжению администрации Пучежского муниципального райоан  от13.04.2023    №62-р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</si>
</sst>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0.0%"/>
    <numFmt numFmtId="166" formatCode="#,##0.0"/>
  </numFmts>
  <fonts count="2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Calibri"/>
      <family val="2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indexed="8"/>
      </right>
      <top/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9" fontId="16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49" fontId="7" fillId="0" borderId="37" xfId="76" applyNumberFormat="1" applyProtection="1">
      <alignment horizontal="center" wrapText="1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17" fillId="0" borderId="0" xfId="0" applyFont="1" applyProtection="1">
      <protection locked="0"/>
    </xf>
    <xf numFmtId="0" fontId="18" fillId="0" borderId="1" xfId="19" applyNumberFormat="1" applyFont="1" applyProtection="1"/>
    <xf numFmtId="0" fontId="22" fillId="4" borderId="19" xfId="39" applyNumberFormat="1" applyFont="1" applyFill="1" applyProtection="1">
      <alignment horizontal="left" wrapText="1"/>
    </xf>
    <xf numFmtId="49" fontId="23" fillId="4" borderId="21" xfId="41" applyNumberFormat="1" applyFont="1" applyFill="1" applyProtection="1">
      <alignment horizontal="center"/>
    </xf>
    <xf numFmtId="0" fontId="22" fillId="4" borderId="25" xfId="46" applyNumberFormat="1" applyFont="1" applyFill="1" applyProtection="1">
      <alignment horizontal="left" wrapText="1" indent="1"/>
    </xf>
    <xf numFmtId="49" fontId="23" fillId="4" borderId="27" xfId="48" applyNumberFormat="1" applyFont="1" applyFill="1" applyProtection="1">
      <alignment horizontal="center"/>
    </xf>
    <xf numFmtId="0" fontId="22" fillId="4" borderId="22" xfId="53" applyNumberFormat="1" applyFont="1" applyFill="1" applyProtection="1">
      <alignment horizontal="left" wrapText="1" indent="2"/>
    </xf>
    <xf numFmtId="49" fontId="23" fillId="4" borderId="16" xfId="55" applyNumberFormat="1" applyFont="1" applyFill="1" applyProtection="1">
      <alignment horizontal="center"/>
    </xf>
    <xf numFmtId="0" fontId="24" fillId="0" borderId="22" xfId="53" applyNumberFormat="1" applyFont="1" applyProtection="1">
      <alignment horizontal="left" wrapText="1" indent="2"/>
    </xf>
    <xf numFmtId="49" fontId="25" fillId="0" borderId="16" xfId="55" applyNumberFormat="1" applyFont="1" applyProtection="1">
      <alignment horizontal="center"/>
    </xf>
    <xf numFmtId="0" fontId="24" fillId="4" borderId="22" xfId="53" applyNumberFormat="1" applyFont="1" applyFill="1" applyProtection="1">
      <alignment horizontal="left" wrapText="1" indent="2"/>
    </xf>
    <xf numFmtId="49" fontId="25" fillId="4" borderId="16" xfId="55" applyNumberFormat="1" applyFont="1" applyFill="1" applyProtection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49" fontId="7" fillId="0" borderId="12" xfId="35" applyBorder="1" applyAlignment="1">
      <alignment vertical="center" wrapText="1"/>
    </xf>
    <xf numFmtId="4" fontId="0" fillId="0" borderId="0" xfId="0" applyNumberFormat="1" applyProtection="1">
      <protection locked="0"/>
    </xf>
    <xf numFmtId="0" fontId="7" fillId="5" borderId="22" xfId="53" applyNumberFormat="1" applyFill="1" applyProtection="1">
      <alignment horizontal="left" wrapText="1" indent="2"/>
    </xf>
    <xf numFmtId="49" fontId="7" fillId="5" borderId="16" xfId="55" applyNumberFormat="1" applyFill="1" applyProtection="1">
      <alignment horizontal="center"/>
    </xf>
    <xf numFmtId="49" fontId="7" fillId="0" borderId="1" xfId="52" applyNumberFormat="1" applyAlignment="1" applyProtection="1">
      <alignment horizontal="center"/>
    </xf>
    <xf numFmtId="0" fontId="4" fillId="0" borderId="1" xfId="5" applyNumberFormat="1" applyAlignment="1" applyProtection="1">
      <alignment horizontal="center"/>
    </xf>
    <xf numFmtId="49" fontId="7" fillId="0" borderId="2" xfId="63" applyNumberFormat="1" applyAlignment="1" applyProtection="1">
      <alignment horizontal="center"/>
    </xf>
    <xf numFmtId="49" fontId="7" fillId="0" borderId="24" xfId="35" applyBorder="1" applyAlignment="1">
      <alignment horizontal="center" vertical="center" wrapText="1"/>
    </xf>
    <xf numFmtId="49" fontId="7" fillId="0" borderId="12" xfId="35" applyBorder="1" applyAlignment="1">
      <alignment horizontal="center" vertical="center" wrapText="1"/>
    </xf>
    <xf numFmtId="49" fontId="7" fillId="0" borderId="16" xfId="35" applyNumberFormat="1" applyAlignment="1" applyProtection="1">
      <alignment horizontal="center" vertical="center" wrapText="1"/>
    </xf>
    <xf numFmtId="49" fontId="7" fillId="0" borderId="18" xfId="37" applyNumberFormat="1" applyAlignment="1" applyProtection="1">
      <alignment horizontal="center" vertical="center" wrapText="1"/>
    </xf>
    <xf numFmtId="49" fontId="7" fillId="0" borderId="4" xfId="38" applyNumberFormat="1" applyAlignment="1" applyProtection="1">
      <alignment horizontal="center" vertical="center" wrapText="1"/>
    </xf>
    <xf numFmtId="4" fontId="7" fillId="0" borderId="18" xfId="67" applyNumberFormat="1" applyAlignment="1" applyProtection="1">
      <alignment horizontal="center"/>
    </xf>
    <xf numFmtId="49" fontId="7" fillId="0" borderId="16" xfId="55" applyNumberFormat="1" applyAlignment="1" applyProtection="1">
      <alignment horizontal="center"/>
    </xf>
    <xf numFmtId="4" fontId="7" fillId="5" borderId="16" xfId="42" applyNumberFormat="1" applyFill="1" applyAlignment="1" applyProtection="1">
      <alignment horizontal="center"/>
    </xf>
    <xf numFmtId="4" fontId="7" fillId="0" borderId="16" xfId="42" applyNumberFormat="1" applyAlignment="1" applyProtection="1">
      <alignment horizontal="center"/>
    </xf>
    <xf numFmtId="0" fontId="7" fillId="0" borderId="35" xfId="73" applyNumberFormat="1" applyAlignment="1" applyProtection="1">
      <alignment horizontal="center"/>
    </xf>
    <xf numFmtId="4" fontId="7" fillId="0" borderId="21" xfId="77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66" fontId="7" fillId="0" borderId="18" xfId="67" applyNumberFormat="1" applyAlignment="1" applyProtection="1">
      <alignment horizontal="center"/>
    </xf>
    <xf numFmtId="166" fontId="7" fillId="5" borderId="18" xfId="67" applyNumberFormat="1" applyFill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165" fontId="23" fillId="4" borderId="60" xfId="186" applyNumberFormat="1" applyFont="1" applyFill="1" applyBorder="1" applyAlignment="1" applyProtection="1">
      <alignment horizontal="center"/>
    </xf>
    <xf numFmtId="165" fontId="25" fillId="0" borderId="60" xfId="186" applyNumberFormat="1" applyFont="1" applyBorder="1" applyAlignment="1" applyProtection="1">
      <alignment horizontal="center"/>
    </xf>
    <xf numFmtId="0" fontId="7" fillId="0" borderId="1" xfId="57" applyNumberFormat="1" applyBorder="1" applyAlignment="1" applyProtection="1">
      <alignment horizontal="center"/>
    </xf>
    <xf numFmtId="0" fontId="7" fillId="2" borderId="1" xfId="59" applyNumberFormat="1" applyAlignment="1" applyProtection="1">
      <alignment horizontal="center"/>
    </xf>
    <xf numFmtId="4" fontId="23" fillId="4" borderId="16" xfId="42" applyNumberFormat="1" applyFont="1" applyFill="1" applyAlignment="1" applyProtection="1">
      <alignment horizontal="center"/>
    </xf>
    <xf numFmtId="49" fontId="23" fillId="4" borderId="27" xfId="48" applyNumberFormat="1" applyFont="1" applyFill="1" applyAlignment="1" applyProtection="1">
      <alignment horizontal="center"/>
    </xf>
    <xf numFmtId="4" fontId="25" fillId="0" borderId="16" xfId="42" applyNumberFormat="1" applyFont="1" applyAlignment="1" applyProtection="1">
      <alignment horizontal="center"/>
    </xf>
    <xf numFmtId="4" fontId="25" fillId="4" borderId="16" xfId="42" applyNumberFormat="1" applyFont="1" applyFill="1" applyAlignment="1" applyProtection="1">
      <alignment horizontal="center"/>
    </xf>
    <xf numFmtId="0" fontId="7" fillId="0" borderId="15" xfId="57" applyNumberFormat="1" applyAlignment="1" applyProtection="1">
      <alignment horizontal="center"/>
    </xf>
    <xf numFmtId="4" fontId="23" fillId="4" borderId="24" xfId="42" applyNumberFormat="1" applyFont="1" applyFill="1" applyBorder="1" applyAlignment="1" applyProtection="1">
      <alignment horizontal="center"/>
    </xf>
    <xf numFmtId="49" fontId="23" fillId="4" borderId="29" xfId="48" applyNumberFormat="1" applyFont="1" applyFill="1" applyBorder="1" applyAlignment="1" applyProtection="1">
      <alignment horizontal="center"/>
    </xf>
    <xf numFmtId="4" fontId="25" fillId="0" borderId="24" xfId="42" applyNumberFormat="1" applyFont="1" applyBorder="1" applyAlignment="1" applyProtection="1">
      <alignment horizontal="center"/>
    </xf>
    <xf numFmtId="4" fontId="25" fillId="4" borderId="24" xfId="42" applyNumberFormat="1" applyFont="1" applyFill="1" applyBorder="1" applyAlignment="1" applyProtection="1">
      <alignment horizontal="center"/>
    </xf>
    <xf numFmtId="49" fontId="19" fillId="4" borderId="61" xfId="0" applyNumberFormat="1" applyFont="1" applyFill="1" applyBorder="1" applyAlignment="1">
      <alignment horizontal="center" vertical="center" wrapText="1"/>
    </xf>
    <xf numFmtId="49" fontId="19" fillId="4" borderId="62" xfId="0" applyNumberFormat="1" applyFont="1" applyFill="1" applyBorder="1" applyAlignment="1">
      <alignment horizontal="center" vertical="center" wrapText="1"/>
    </xf>
    <xf numFmtId="49" fontId="19" fillId="4" borderId="63" xfId="0" applyNumberFormat="1" applyFont="1" applyFill="1" applyBorder="1" applyAlignment="1">
      <alignment horizontal="center" vertical="center" wrapText="1"/>
    </xf>
    <xf numFmtId="49" fontId="19" fillId="4" borderId="64" xfId="0" applyNumberFormat="1" applyFont="1" applyFill="1" applyBorder="1" applyAlignment="1">
      <alignment horizontal="center" vertical="center" wrapText="1"/>
    </xf>
    <xf numFmtId="49" fontId="19" fillId="4" borderId="65" xfId="0" applyNumberFormat="1" applyFont="1" applyFill="1" applyBorder="1" applyAlignment="1">
      <alignment horizontal="center" vertical="center" wrapText="1"/>
    </xf>
    <xf numFmtId="49" fontId="19" fillId="4" borderId="66" xfId="0" applyNumberFormat="1" applyFont="1" applyFill="1" applyBorder="1" applyAlignment="1">
      <alignment horizontal="center" vertical="center" wrapText="1"/>
    </xf>
    <xf numFmtId="49" fontId="20" fillId="4" borderId="16" xfId="35" applyNumberFormat="1" applyFont="1" applyFill="1" applyProtection="1">
      <alignment horizontal="center" vertical="center" wrapText="1"/>
    </xf>
    <xf numFmtId="49" fontId="20" fillId="4" borderId="16" xfId="35" applyFont="1" applyFill="1">
      <alignment horizontal="center" vertical="center" wrapText="1"/>
    </xf>
    <xf numFmtId="49" fontId="21" fillId="4" borderId="16" xfId="35" applyNumberFormat="1" applyFont="1" applyFill="1" applyProtection="1">
      <alignment horizontal="center" vertical="center" wrapText="1"/>
    </xf>
    <xf numFmtId="49" fontId="21" fillId="4" borderId="16" xfId="35" applyFont="1" applyFill="1">
      <alignment horizontal="center" vertical="center" wrapText="1"/>
    </xf>
    <xf numFmtId="0" fontId="0" fillId="0" borderId="1" xfId="0" applyBorder="1" applyAlignment="1" applyProtection="1">
      <alignment horizontal="center" wrapText="1"/>
      <protection locked="0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1" fillId="0" borderId="1" xfId="1" applyNumberFormat="1" applyAlignment="1" applyProtection="1">
      <alignment horizontal="center"/>
    </xf>
    <xf numFmtId="0" fontId="1" fillId="0" borderId="1" xfId="82" applyNumberFormat="1" applyAlignment="1" applyProtection="1">
      <alignment horizontal="center"/>
    </xf>
  </cellXfs>
  <cellStyles count="187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Процентный" xfId="186" builtinId="5"/>
  </cellStyles>
  <dxfs count="0"/>
  <tableStyles count="0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view="pageBreakPreview" zoomScale="70" zoomScaleNormal="69" zoomScaleSheetLayoutView="70" zoomScalePageLayoutView="70" workbookViewId="0">
      <selection activeCell="C1" sqref="C1:E1"/>
    </sheetView>
  </sheetViews>
  <sheetFormatPr defaultRowHeight="15.75"/>
  <cols>
    <col min="1" max="1" width="58.5703125" style="44" customWidth="1"/>
    <col min="2" max="2" width="39.140625" style="1" bestFit="1" customWidth="1"/>
    <col min="3" max="3" width="25.42578125" style="76" customWidth="1"/>
    <col min="4" max="4" width="25.5703125" style="76" customWidth="1"/>
    <col min="5" max="5" width="22.5703125" style="76" customWidth="1"/>
    <col min="6" max="6" width="9.140625" style="1" customWidth="1"/>
    <col min="7" max="16384" width="9.140625" style="1"/>
  </cols>
  <sheetData>
    <row r="1" spans="1:6" ht="38.25" customHeight="1">
      <c r="C1" s="103" t="s">
        <v>406</v>
      </c>
      <c r="D1" s="103"/>
      <c r="E1" s="103"/>
      <c r="F1" s="79"/>
    </row>
    <row r="4" spans="1:6" ht="18.75">
      <c r="A4" s="56"/>
      <c r="B4" s="57" t="s">
        <v>369</v>
      </c>
      <c r="C4" s="57"/>
      <c r="D4" s="57"/>
      <c r="E4" s="57"/>
    </row>
    <row r="5" spans="1:6" ht="11.45" customHeight="1">
      <c r="A5" s="99" t="s">
        <v>0</v>
      </c>
      <c r="B5" s="101" t="s">
        <v>368</v>
      </c>
      <c r="C5" s="93" t="s">
        <v>365</v>
      </c>
      <c r="D5" s="95" t="s">
        <v>366</v>
      </c>
      <c r="E5" s="97" t="s">
        <v>367</v>
      </c>
      <c r="F5" s="3"/>
    </row>
    <row r="6" spans="1:6" ht="140.44999999999999" customHeight="1" thickBot="1">
      <c r="A6" s="100"/>
      <c r="B6" s="102"/>
      <c r="C6" s="94"/>
      <c r="D6" s="96"/>
      <c r="E6" s="98"/>
      <c r="F6" s="3"/>
    </row>
    <row r="7" spans="1:6" ht="21.75" customHeight="1">
      <c r="A7" s="46" t="s">
        <v>11</v>
      </c>
      <c r="B7" s="47" t="s">
        <v>12</v>
      </c>
      <c r="C7" s="84">
        <v>292016169.70999998</v>
      </c>
      <c r="D7" s="89">
        <v>64651300.670000002</v>
      </c>
      <c r="E7" s="80">
        <f t="shared" ref="E7:E9" si="0">D7/C7</f>
        <v>0.22139630395880111</v>
      </c>
      <c r="F7" s="3"/>
    </row>
    <row r="8" spans="1:6" ht="15" customHeight="1">
      <c r="A8" s="48" t="s">
        <v>14</v>
      </c>
      <c r="B8" s="49"/>
      <c r="C8" s="85"/>
      <c r="D8" s="90"/>
      <c r="E8" s="80"/>
      <c r="F8" s="3"/>
    </row>
    <row r="9" spans="1:6" ht="37.5">
      <c r="A9" s="50" t="s">
        <v>15</v>
      </c>
      <c r="B9" s="51" t="s">
        <v>16</v>
      </c>
      <c r="C9" s="84">
        <v>58475196</v>
      </c>
      <c r="D9" s="89">
        <v>13248050.75</v>
      </c>
      <c r="E9" s="80">
        <f t="shared" si="0"/>
        <v>0.22655846677281766</v>
      </c>
      <c r="F9" s="3"/>
    </row>
    <row r="10" spans="1:6" ht="27" customHeight="1">
      <c r="A10" s="50" t="s">
        <v>17</v>
      </c>
      <c r="B10" s="51" t="s">
        <v>18</v>
      </c>
      <c r="C10" s="84">
        <v>32325750</v>
      </c>
      <c r="D10" s="89">
        <v>6375154.8499999996</v>
      </c>
      <c r="E10" s="80">
        <f>D10/C10</f>
        <v>0.1972159918950063</v>
      </c>
      <c r="F10" s="3"/>
    </row>
    <row r="11" spans="1:6" ht="18.75">
      <c r="A11" s="52" t="s">
        <v>19</v>
      </c>
      <c r="B11" s="53" t="s">
        <v>20</v>
      </c>
      <c r="C11" s="86">
        <v>32325750</v>
      </c>
      <c r="D11" s="91">
        <v>6375154.8499999996</v>
      </c>
      <c r="E11" s="81">
        <f>D11/C11</f>
        <v>0.1972159918950063</v>
      </c>
      <c r="F11" s="3"/>
    </row>
    <row r="12" spans="1:6" ht="157.5" customHeight="1">
      <c r="A12" s="52" t="s">
        <v>21</v>
      </c>
      <c r="B12" s="53" t="s">
        <v>22</v>
      </c>
      <c r="C12" s="86">
        <v>32000000</v>
      </c>
      <c r="D12" s="91">
        <v>5877697.1699999999</v>
      </c>
      <c r="E12" s="81">
        <f t="shared" ref="E12:E15" si="1">D12/C12</f>
        <v>0.18367803656250001</v>
      </c>
      <c r="F12" s="3"/>
    </row>
    <row r="13" spans="1:6" ht="168.75" customHeight="1">
      <c r="A13" s="52" t="s">
        <v>23</v>
      </c>
      <c r="B13" s="53" t="s">
        <v>24</v>
      </c>
      <c r="C13" s="86">
        <v>43750</v>
      </c>
      <c r="D13" s="91">
        <v>7702.29</v>
      </c>
      <c r="E13" s="81">
        <f t="shared" si="1"/>
        <v>0.17605234285714286</v>
      </c>
      <c r="F13" s="3"/>
    </row>
    <row r="14" spans="1:6" ht="76.5" customHeight="1">
      <c r="A14" s="52" t="s">
        <v>25</v>
      </c>
      <c r="B14" s="53" t="s">
        <v>26</v>
      </c>
      <c r="C14" s="86">
        <v>82000</v>
      </c>
      <c r="D14" s="91">
        <v>105205.39</v>
      </c>
      <c r="E14" s="81">
        <f t="shared" si="1"/>
        <v>1.2829925609756097</v>
      </c>
      <c r="F14" s="3"/>
    </row>
    <row r="15" spans="1:6" ht="156.75" customHeight="1">
      <c r="A15" s="52" t="s">
        <v>27</v>
      </c>
      <c r="B15" s="53" t="s">
        <v>28</v>
      </c>
      <c r="C15" s="86">
        <v>200000</v>
      </c>
      <c r="D15" s="91">
        <v>111550</v>
      </c>
      <c r="E15" s="81">
        <f t="shared" si="1"/>
        <v>0.55774999999999997</v>
      </c>
      <c r="F15" s="3"/>
    </row>
    <row r="16" spans="1:6" ht="87" customHeight="1">
      <c r="A16" s="52" t="s">
        <v>29</v>
      </c>
      <c r="B16" s="53" t="s">
        <v>30</v>
      </c>
      <c r="C16" s="86" t="s">
        <v>13</v>
      </c>
      <c r="D16" s="91">
        <v>273000</v>
      </c>
      <c r="E16" s="81">
        <v>0</v>
      </c>
      <c r="F16" s="3"/>
    </row>
    <row r="17" spans="1:6" ht="75">
      <c r="A17" s="50" t="s">
        <v>31</v>
      </c>
      <c r="B17" s="51" t="s">
        <v>32</v>
      </c>
      <c r="C17" s="84">
        <v>11572570</v>
      </c>
      <c r="D17" s="89">
        <v>3111369.8</v>
      </c>
      <c r="E17" s="80">
        <f t="shared" ref="E17" si="2">D17/C17</f>
        <v>0.26885728926245422</v>
      </c>
      <c r="F17" s="3"/>
    </row>
    <row r="18" spans="1:6" ht="56.25">
      <c r="A18" s="52" t="s">
        <v>33</v>
      </c>
      <c r="B18" s="53" t="s">
        <v>34</v>
      </c>
      <c r="C18" s="86">
        <v>11572570</v>
      </c>
      <c r="D18" s="91">
        <v>3111369.8</v>
      </c>
      <c r="E18" s="81">
        <f t="shared" ref="E18:E27" si="3">D18/C18</f>
        <v>0.26885728926245422</v>
      </c>
      <c r="F18" s="3"/>
    </row>
    <row r="19" spans="1:6" ht="120.75" customHeight="1">
      <c r="A19" s="52" t="s">
        <v>35</v>
      </c>
      <c r="B19" s="53" t="s">
        <v>36</v>
      </c>
      <c r="C19" s="86">
        <v>5481350</v>
      </c>
      <c r="D19" s="91">
        <v>1599492</v>
      </c>
      <c r="E19" s="81">
        <f t="shared" si="3"/>
        <v>0.29180621562206388</v>
      </c>
      <c r="F19" s="3"/>
    </row>
    <row r="20" spans="1:6" ht="192" customHeight="1">
      <c r="A20" s="52" t="s">
        <v>37</v>
      </c>
      <c r="B20" s="53" t="s">
        <v>38</v>
      </c>
      <c r="C20" s="86">
        <v>5481350</v>
      </c>
      <c r="D20" s="91">
        <v>1599492</v>
      </c>
      <c r="E20" s="81">
        <f t="shared" si="3"/>
        <v>0.29180621562206388</v>
      </c>
      <c r="F20" s="3"/>
    </row>
    <row r="21" spans="1:6" ht="132.75" customHeight="1">
      <c r="A21" s="52" t="s">
        <v>39</v>
      </c>
      <c r="B21" s="53" t="s">
        <v>40</v>
      </c>
      <c r="C21" s="86">
        <v>38070</v>
      </c>
      <c r="D21" s="91">
        <v>6564.54</v>
      </c>
      <c r="E21" s="81">
        <f t="shared" si="3"/>
        <v>0.17243341213553978</v>
      </c>
      <c r="F21" s="3"/>
    </row>
    <row r="22" spans="1:6" ht="216.75" customHeight="1">
      <c r="A22" s="52" t="s">
        <v>41</v>
      </c>
      <c r="B22" s="53" t="s">
        <v>42</v>
      </c>
      <c r="C22" s="86">
        <v>38070</v>
      </c>
      <c r="D22" s="91">
        <v>6564.54</v>
      </c>
      <c r="E22" s="81">
        <f t="shared" si="3"/>
        <v>0.17243341213553978</v>
      </c>
      <c r="F22" s="3"/>
    </row>
    <row r="23" spans="1:6" ht="113.25" customHeight="1">
      <c r="A23" s="52" t="s">
        <v>43</v>
      </c>
      <c r="B23" s="53" t="s">
        <v>44</v>
      </c>
      <c r="C23" s="86">
        <v>6776060</v>
      </c>
      <c r="D23" s="91">
        <v>1710279.87</v>
      </c>
      <c r="E23" s="81">
        <f t="shared" si="3"/>
        <v>0.25240034326732647</v>
      </c>
      <c r="F23" s="3"/>
    </row>
    <row r="24" spans="1:6" ht="192.75" customHeight="1">
      <c r="A24" s="52" t="s">
        <v>45</v>
      </c>
      <c r="B24" s="53" t="s">
        <v>46</v>
      </c>
      <c r="C24" s="86">
        <v>6776060</v>
      </c>
      <c r="D24" s="91">
        <v>1710279.87</v>
      </c>
      <c r="E24" s="81">
        <f t="shared" si="3"/>
        <v>0.25240034326732647</v>
      </c>
      <c r="F24" s="3"/>
    </row>
    <row r="25" spans="1:6" ht="120" customHeight="1">
      <c r="A25" s="52" t="s">
        <v>47</v>
      </c>
      <c r="B25" s="53" t="s">
        <v>48</v>
      </c>
      <c r="C25" s="86">
        <v>-722910</v>
      </c>
      <c r="D25" s="91">
        <v>-204966.61</v>
      </c>
      <c r="E25" s="81">
        <f t="shared" si="3"/>
        <v>0.28352991382053089</v>
      </c>
      <c r="F25" s="3"/>
    </row>
    <row r="26" spans="1:6" ht="198" customHeight="1">
      <c r="A26" s="52" t="s">
        <v>49</v>
      </c>
      <c r="B26" s="53" t="s">
        <v>50</v>
      </c>
      <c r="C26" s="86">
        <v>-722910</v>
      </c>
      <c r="D26" s="91">
        <v>-204966.61</v>
      </c>
      <c r="E26" s="81">
        <f t="shared" si="3"/>
        <v>0.28352991382053089</v>
      </c>
      <c r="F26" s="3"/>
    </row>
    <row r="27" spans="1:6" ht="18.75">
      <c r="A27" s="50" t="s">
        <v>51</v>
      </c>
      <c r="B27" s="51" t="s">
        <v>52</v>
      </c>
      <c r="C27" s="84">
        <v>2800000</v>
      </c>
      <c r="D27" s="89">
        <v>172550.98</v>
      </c>
      <c r="E27" s="80">
        <f t="shared" si="3"/>
        <v>6.1625350000000002E-2</v>
      </c>
      <c r="F27" s="3"/>
    </row>
    <row r="28" spans="1:6" ht="43.5" customHeight="1">
      <c r="A28" s="52" t="s">
        <v>53</v>
      </c>
      <c r="B28" s="53" t="s">
        <v>54</v>
      </c>
      <c r="C28" s="86">
        <v>1600000</v>
      </c>
      <c r="D28" s="91">
        <v>430658.02</v>
      </c>
      <c r="E28" s="81">
        <f t="shared" ref="E28:E42" si="4">D28/C28</f>
        <v>0.2691612625</v>
      </c>
      <c r="F28" s="3"/>
    </row>
    <row r="29" spans="1:6" ht="55.5" customHeight="1">
      <c r="A29" s="52" t="s">
        <v>55</v>
      </c>
      <c r="B29" s="53" t="s">
        <v>56</v>
      </c>
      <c r="C29" s="86">
        <v>800000</v>
      </c>
      <c r="D29" s="91">
        <v>115725.93</v>
      </c>
      <c r="E29" s="81">
        <f t="shared" si="4"/>
        <v>0.1446574125</v>
      </c>
      <c r="F29" s="3"/>
    </row>
    <row r="30" spans="1:6" ht="60" customHeight="1">
      <c r="A30" s="52" t="s">
        <v>55</v>
      </c>
      <c r="B30" s="53" t="s">
        <v>57</v>
      </c>
      <c r="C30" s="86">
        <v>800000</v>
      </c>
      <c r="D30" s="91">
        <v>115851.1</v>
      </c>
      <c r="E30" s="81">
        <f t="shared" si="4"/>
        <v>0.14481387500000001</v>
      </c>
      <c r="F30" s="3"/>
    </row>
    <row r="31" spans="1:6" ht="78.75" customHeight="1">
      <c r="A31" s="52" t="s">
        <v>58</v>
      </c>
      <c r="B31" s="53" t="s">
        <v>59</v>
      </c>
      <c r="C31" s="86" t="s">
        <v>13</v>
      </c>
      <c r="D31" s="91">
        <v>-125.17</v>
      </c>
      <c r="E31" s="81">
        <v>0</v>
      </c>
      <c r="F31" s="3"/>
    </row>
    <row r="32" spans="1:6" ht="73.5" customHeight="1">
      <c r="A32" s="52" t="s">
        <v>60</v>
      </c>
      <c r="B32" s="53" t="s">
        <v>61</v>
      </c>
      <c r="C32" s="86">
        <v>800000</v>
      </c>
      <c r="D32" s="91">
        <v>314952.06</v>
      </c>
      <c r="E32" s="81">
        <f t="shared" si="4"/>
        <v>0.39369007499999997</v>
      </c>
      <c r="F32" s="3"/>
    </row>
    <row r="33" spans="1:6" ht="112.5">
      <c r="A33" s="52" t="s">
        <v>62</v>
      </c>
      <c r="B33" s="53" t="s">
        <v>63</v>
      </c>
      <c r="C33" s="86">
        <v>800000</v>
      </c>
      <c r="D33" s="91">
        <v>314951.77</v>
      </c>
      <c r="E33" s="81">
        <f t="shared" si="4"/>
        <v>0.39368971250000001</v>
      </c>
      <c r="F33" s="3"/>
    </row>
    <row r="34" spans="1:6" ht="93" customHeight="1">
      <c r="A34" s="52" t="s">
        <v>64</v>
      </c>
      <c r="B34" s="53" t="s">
        <v>65</v>
      </c>
      <c r="C34" s="86" t="s">
        <v>13</v>
      </c>
      <c r="D34" s="91">
        <v>0.28999999999999998</v>
      </c>
      <c r="E34" s="81">
        <v>0</v>
      </c>
      <c r="F34" s="3"/>
    </row>
    <row r="35" spans="1:6" ht="75">
      <c r="A35" s="52" t="s">
        <v>66</v>
      </c>
      <c r="B35" s="53" t="s">
        <v>67</v>
      </c>
      <c r="C35" s="86" t="s">
        <v>13</v>
      </c>
      <c r="D35" s="91">
        <v>-19.97</v>
      </c>
      <c r="E35" s="81">
        <v>0</v>
      </c>
      <c r="F35" s="3"/>
    </row>
    <row r="36" spans="1:6" ht="37.5">
      <c r="A36" s="52" t="s">
        <v>68</v>
      </c>
      <c r="B36" s="53" t="s">
        <v>69</v>
      </c>
      <c r="C36" s="86" t="s">
        <v>13</v>
      </c>
      <c r="D36" s="91">
        <v>-76241.440000000002</v>
      </c>
      <c r="E36" s="81">
        <v>0</v>
      </c>
      <c r="F36" s="3"/>
    </row>
    <row r="37" spans="1:6" ht="37.5">
      <c r="A37" s="52" t="s">
        <v>68</v>
      </c>
      <c r="B37" s="53" t="s">
        <v>70</v>
      </c>
      <c r="C37" s="86" t="s">
        <v>13</v>
      </c>
      <c r="D37" s="91">
        <v>-76241.440000000002</v>
      </c>
      <c r="E37" s="81">
        <v>0</v>
      </c>
      <c r="F37" s="3"/>
    </row>
    <row r="38" spans="1:6" ht="18.75">
      <c r="A38" s="52" t="s">
        <v>71</v>
      </c>
      <c r="B38" s="53" t="s">
        <v>72</v>
      </c>
      <c r="C38" s="86">
        <v>200000</v>
      </c>
      <c r="D38" s="91">
        <v>186061.27</v>
      </c>
      <c r="E38" s="81">
        <f t="shared" si="4"/>
        <v>0.93030634999999995</v>
      </c>
      <c r="F38" s="3"/>
    </row>
    <row r="39" spans="1:6" ht="18.75">
      <c r="A39" s="52" t="s">
        <v>71</v>
      </c>
      <c r="B39" s="53" t="s">
        <v>73</v>
      </c>
      <c r="C39" s="86">
        <v>200000</v>
      </c>
      <c r="D39" s="91">
        <v>186061.27</v>
      </c>
      <c r="E39" s="81">
        <f t="shared" si="4"/>
        <v>0.93030634999999995</v>
      </c>
      <c r="F39" s="3"/>
    </row>
    <row r="40" spans="1:6" ht="36.75" customHeight="1">
      <c r="A40" s="52" t="s">
        <v>74</v>
      </c>
      <c r="B40" s="53" t="s">
        <v>75</v>
      </c>
      <c r="C40" s="86">
        <v>1000000</v>
      </c>
      <c r="D40" s="91">
        <v>-367926.87</v>
      </c>
      <c r="E40" s="81">
        <f t="shared" si="4"/>
        <v>-0.36792687000000002</v>
      </c>
      <c r="F40" s="3"/>
    </row>
    <row r="41" spans="1:6" ht="75">
      <c r="A41" s="52" t="s">
        <v>76</v>
      </c>
      <c r="B41" s="53" t="s">
        <v>77</v>
      </c>
      <c r="C41" s="86">
        <v>1000000</v>
      </c>
      <c r="D41" s="91">
        <v>-367926.87</v>
      </c>
      <c r="E41" s="81">
        <f t="shared" si="4"/>
        <v>-0.36792687000000002</v>
      </c>
      <c r="F41" s="3"/>
    </row>
    <row r="42" spans="1:6" ht="18.75">
      <c r="A42" s="50" t="s">
        <v>78</v>
      </c>
      <c r="B42" s="51" t="s">
        <v>79</v>
      </c>
      <c r="C42" s="84">
        <v>1200000</v>
      </c>
      <c r="D42" s="89">
        <v>270290.78999999998</v>
      </c>
      <c r="E42" s="80">
        <f t="shared" si="4"/>
        <v>0.22524232499999999</v>
      </c>
      <c r="F42" s="3"/>
    </row>
    <row r="43" spans="1:6" ht="56.25">
      <c r="A43" s="52" t="s">
        <v>80</v>
      </c>
      <c r="B43" s="53" t="s">
        <v>81</v>
      </c>
      <c r="C43" s="86">
        <v>1200000</v>
      </c>
      <c r="D43" s="91">
        <v>265290.78999999998</v>
      </c>
      <c r="E43" s="81">
        <f t="shared" ref="E43:E44" si="5">D43/C43</f>
        <v>0.22107565833333331</v>
      </c>
      <c r="F43" s="3"/>
    </row>
    <row r="44" spans="1:6" ht="93.75">
      <c r="A44" s="52" t="s">
        <v>82</v>
      </c>
      <c r="B44" s="53" t="s">
        <v>83</v>
      </c>
      <c r="C44" s="86">
        <v>1200000</v>
      </c>
      <c r="D44" s="91">
        <v>265290.78999999998</v>
      </c>
      <c r="E44" s="81">
        <f t="shared" si="5"/>
        <v>0.22107565833333331</v>
      </c>
      <c r="F44" s="3"/>
    </row>
    <row r="45" spans="1:6" ht="75">
      <c r="A45" s="52" t="s">
        <v>84</v>
      </c>
      <c r="B45" s="53" t="s">
        <v>85</v>
      </c>
      <c r="C45" s="86" t="s">
        <v>13</v>
      </c>
      <c r="D45" s="91">
        <v>5000</v>
      </c>
      <c r="E45" s="81">
        <v>0</v>
      </c>
      <c r="F45" s="3"/>
    </row>
    <row r="46" spans="1:6" ht="56.25">
      <c r="A46" s="52" t="s">
        <v>86</v>
      </c>
      <c r="B46" s="53" t="s">
        <v>87</v>
      </c>
      <c r="C46" s="86" t="s">
        <v>13</v>
      </c>
      <c r="D46" s="91">
        <v>5000</v>
      </c>
      <c r="E46" s="81">
        <v>0</v>
      </c>
      <c r="F46" s="3"/>
    </row>
    <row r="47" spans="1:6" ht="60" customHeight="1">
      <c r="A47" s="50" t="s">
        <v>88</v>
      </c>
      <c r="B47" s="51" t="s">
        <v>89</v>
      </c>
      <c r="C47" s="84" t="s">
        <v>13</v>
      </c>
      <c r="D47" s="89">
        <v>3.97</v>
      </c>
      <c r="E47" s="80">
        <v>0</v>
      </c>
      <c r="F47" s="3"/>
    </row>
    <row r="48" spans="1:6" ht="56.25">
      <c r="A48" s="52" t="s">
        <v>90</v>
      </c>
      <c r="B48" s="53" t="s">
        <v>91</v>
      </c>
      <c r="C48" s="86" t="s">
        <v>13</v>
      </c>
      <c r="D48" s="91">
        <v>3.97</v>
      </c>
      <c r="E48" s="81">
        <v>0</v>
      </c>
      <c r="F48" s="3"/>
    </row>
    <row r="49" spans="1:6" ht="18.75">
      <c r="A49" s="52" t="s">
        <v>92</v>
      </c>
      <c r="B49" s="53" t="s">
        <v>93</v>
      </c>
      <c r="C49" s="86" t="s">
        <v>13</v>
      </c>
      <c r="D49" s="91">
        <v>3.97</v>
      </c>
      <c r="E49" s="81">
        <v>0</v>
      </c>
      <c r="F49" s="3"/>
    </row>
    <row r="50" spans="1:6" ht="75">
      <c r="A50" s="50" t="s">
        <v>94</v>
      </c>
      <c r="B50" s="51" t="s">
        <v>95</v>
      </c>
      <c r="C50" s="84">
        <v>1434800</v>
      </c>
      <c r="D50" s="89">
        <v>290401.51</v>
      </c>
      <c r="E50" s="80">
        <f t="shared" ref="E50" si="6">D50/C50</f>
        <v>0.2023985991078896</v>
      </c>
      <c r="F50" s="3"/>
    </row>
    <row r="51" spans="1:6" ht="162" customHeight="1">
      <c r="A51" s="52" t="s">
        <v>96</v>
      </c>
      <c r="B51" s="53" t="s">
        <v>97</v>
      </c>
      <c r="C51" s="86">
        <v>1429600</v>
      </c>
      <c r="D51" s="91">
        <v>285201.51</v>
      </c>
      <c r="E51" s="81">
        <f t="shared" ref="E51:E64" si="7">D51/C51</f>
        <v>0.19949741885842195</v>
      </c>
      <c r="F51" s="3"/>
    </row>
    <row r="52" spans="1:6" ht="115.5" customHeight="1">
      <c r="A52" s="52" t="s">
        <v>98</v>
      </c>
      <c r="B52" s="53" t="s">
        <v>99</v>
      </c>
      <c r="C52" s="86">
        <v>547000</v>
      </c>
      <c r="D52" s="91">
        <v>96537.36</v>
      </c>
      <c r="E52" s="81">
        <f t="shared" si="7"/>
        <v>0.17648511882998172</v>
      </c>
      <c r="F52" s="3"/>
    </row>
    <row r="53" spans="1:6" ht="155.25" customHeight="1">
      <c r="A53" s="52" t="s">
        <v>100</v>
      </c>
      <c r="B53" s="53" t="s">
        <v>101</v>
      </c>
      <c r="C53" s="86">
        <v>147000</v>
      </c>
      <c r="D53" s="91">
        <v>54033.69</v>
      </c>
      <c r="E53" s="81">
        <f t="shared" si="7"/>
        <v>0.36757612244897958</v>
      </c>
      <c r="F53" s="3"/>
    </row>
    <row r="54" spans="1:6" ht="143.25" customHeight="1">
      <c r="A54" s="52" t="s">
        <v>102</v>
      </c>
      <c r="B54" s="53" t="s">
        <v>103</v>
      </c>
      <c r="C54" s="86">
        <v>400000</v>
      </c>
      <c r="D54" s="91">
        <v>42503.67</v>
      </c>
      <c r="E54" s="81">
        <f t="shared" si="7"/>
        <v>0.106259175</v>
      </c>
      <c r="F54" s="3"/>
    </row>
    <row r="55" spans="1:6" ht="152.25" customHeight="1">
      <c r="A55" s="52" t="s">
        <v>104</v>
      </c>
      <c r="B55" s="53" t="s">
        <v>105</v>
      </c>
      <c r="C55" s="86">
        <v>350000</v>
      </c>
      <c r="D55" s="91">
        <v>67903.63</v>
      </c>
      <c r="E55" s="81">
        <f t="shared" si="7"/>
        <v>0.19401037142857144</v>
      </c>
      <c r="F55" s="3"/>
    </row>
    <row r="56" spans="1:6" ht="131.25">
      <c r="A56" s="52" t="s">
        <v>106</v>
      </c>
      <c r="B56" s="53" t="s">
        <v>107</v>
      </c>
      <c r="C56" s="86">
        <v>350000</v>
      </c>
      <c r="D56" s="91">
        <v>67903.63</v>
      </c>
      <c r="E56" s="81">
        <f t="shared" si="7"/>
        <v>0.19401037142857144</v>
      </c>
      <c r="F56" s="3"/>
    </row>
    <row r="57" spans="1:6" ht="155.25" customHeight="1">
      <c r="A57" s="52" t="s">
        <v>108</v>
      </c>
      <c r="B57" s="53" t="s">
        <v>109</v>
      </c>
      <c r="C57" s="86">
        <v>381300</v>
      </c>
      <c r="D57" s="91">
        <v>16348.52</v>
      </c>
      <c r="E57" s="81">
        <f t="shared" si="7"/>
        <v>4.2875740886441124E-2</v>
      </c>
      <c r="F57" s="3"/>
    </row>
    <row r="58" spans="1:6" ht="129.75" customHeight="1">
      <c r="A58" s="52" t="s">
        <v>110</v>
      </c>
      <c r="B58" s="53" t="s">
        <v>111</v>
      </c>
      <c r="C58" s="86">
        <v>381300</v>
      </c>
      <c r="D58" s="91">
        <v>16348.52</v>
      </c>
      <c r="E58" s="81">
        <f t="shared" si="7"/>
        <v>4.2875740886441124E-2</v>
      </c>
      <c r="F58" s="3"/>
    </row>
    <row r="59" spans="1:6" ht="83.25" customHeight="1">
      <c r="A59" s="52" t="s">
        <v>112</v>
      </c>
      <c r="B59" s="53" t="s">
        <v>113</v>
      </c>
      <c r="C59" s="86">
        <v>151300</v>
      </c>
      <c r="D59" s="91">
        <v>104412</v>
      </c>
      <c r="E59" s="81">
        <f t="shared" si="7"/>
        <v>0.69009914077990742</v>
      </c>
      <c r="F59" s="3"/>
    </row>
    <row r="60" spans="1:6" ht="75">
      <c r="A60" s="52" t="s">
        <v>114</v>
      </c>
      <c r="B60" s="53" t="s">
        <v>115</v>
      </c>
      <c r="C60" s="86">
        <v>151300</v>
      </c>
      <c r="D60" s="91">
        <v>104412</v>
      </c>
      <c r="E60" s="81">
        <f t="shared" si="7"/>
        <v>0.69009914077990742</v>
      </c>
      <c r="F60" s="3"/>
    </row>
    <row r="61" spans="1:6" ht="135" customHeight="1">
      <c r="A61" s="52" t="s">
        <v>116</v>
      </c>
      <c r="B61" s="53" t="s">
        <v>117</v>
      </c>
      <c r="C61" s="86">
        <v>5200</v>
      </c>
      <c r="D61" s="91">
        <v>5200</v>
      </c>
      <c r="E61" s="81">
        <f t="shared" si="7"/>
        <v>1</v>
      </c>
      <c r="F61" s="3"/>
    </row>
    <row r="62" spans="1:6" ht="141.75" customHeight="1">
      <c r="A62" s="52" t="s">
        <v>118</v>
      </c>
      <c r="B62" s="53" t="s">
        <v>119</v>
      </c>
      <c r="C62" s="86">
        <v>5200</v>
      </c>
      <c r="D62" s="91">
        <v>5200</v>
      </c>
      <c r="E62" s="81">
        <f t="shared" si="7"/>
        <v>1</v>
      </c>
      <c r="F62" s="3"/>
    </row>
    <row r="63" spans="1:6" ht="135.75" customHeight="1">
      <c r="A63" s="52" t="s">
        <v>120</v>
      </c>
      <c r="B63" s="53" t="s">
        <v>121</v>
      </c>
      <c r="C63" s="86">
        <v>5200</v>
      </c>
      <c r="D63" s="91">
        <v>5200</v>
      </c>
      <c r="E63" s="81">
        <f t="shared" si="7"/>
        <v>1</v>
      </c>
      <c r="F63" s="3"/>
    </row>
    <row r="64" spans="1:6" ht="37.5">
      <c r="A64" s="50" t="s">
        <v>122</v>
      </c>
      <c r="B64" s="51" t="s">
        <v>123</v>
      </c>
      <c r="C64" s="84">
        <v>163900</v>
      </c>
      <c r="D64" s="89">
        <v>7064.2</v>
      </c>
      <c r="E64" s="80">
        <f t="shared" si="7"/>
        <v>4.3100671140939593E-2</v>
      </c>
      <c r="F64" s="3"/>
    </row>
    <row r="65" spans="1:6" ht="37.5">
      <c r="A65" s="52" t="s">
        <v>124</v>
      </c>
      <c r="B65" s="53" t="s">
        <v>125</v>
      </c>
      <c r="C65" s="86">
        <v>163900</v>
      </c>
      <c r="D65" s="91">
        <v>7064.2</v>
      </c>
      <c r="E65" s="81">
        <f t="shared" ref="E65:E66" si="8">D65/C65</f>
        <v>4.3100671140939593E-2</v>
      </c>
      <c r="F65" s="3"/>
    </row>
    <row r="66" spans="1:6" ht="56.25">
      <c r="A66" s="52" t="s">
        <v>126</v>
      </c>
      <c r="B66" s="53" t="s">
        <v>127</v>
      </c>
      <c r="C66" s="86">
        <v>20700</v>
      </c>
      <c r="D66" s="91">
        <v>3606.19</v>
      </c>
      <c r="E66" s="81">
        <f t="shared" si="8"/>
        <v>0.17421207729468599</v>
      </c>
      <c r="F66" s="3"/>
    </row>
    <row r="67" spans="1:6" ht="37.5">
      <c r="A67" s="52" t="s">
        <v>128</v>
      </c>
      <c r="B67" s="53" t="s">
        <v>129</v>
      </c>
      <c r="C67" s="86">
        <v>143200</v>
      </c>
      <c r="D67" s="91" t="s">
        <v>13</v>
      </c>
      <c r="E67" s="81">
        <v>0</v>
      </c>
      <c r="F67" s="3"/>
    </row>
    <row r="68" spans="1:6" ht="37.5">
      <c r="A68" s="52" t="s">
        <v>130</v>
      </c>
      <c r="B68" s="53" t="s">
        <v>131</v>
      </c>
      <c r="C68" s="86" t="s">
        <v>13</v>
      </c>
      <c r="D68" s="91">
        <v>3458.01</v>
      </c>
      <c r="E68" s="81">
        <v>0</v>
      </c>
      <c r="F68" s="3"/>
    </row>
    <row r="69" spans="1:6" ht="18.75">
      <c r="A69" s="52" t="s">
        <v>132</v>
      </c>
      <c r="B69" s="53" t="s">
        <v>133</v>
      </c>
      <c r="C69" s="86" t="s">
        <v>13</v>
      </c>
      <c r="D69" s="91">
        <v>3458.01</v>
      </c>
      <c r="E69" s="81">
        <v>0</v>
      </c>
      <c r="F69" s="3"/>
    </row>
    <row r="70" spans="1:6" ht="56.25">
      <c r="A70" s="50" t="s">
        <v>134</v>
      </c>
      <c r="B70" s="51" t="s">
        <v>135</v>
      </c>
      <c r="C70" s="84">
        <v>8729520</v>
      </c>
      <c r="D70" s="89">
        <v>2603773.46</v>
      </c>
      <c r="E70" s="80">
        <f t="shared" ref="E70" si="9">D70/C70</f>
        <v>0.29827223719059009</v>
      </c>
      <c r="F70" s="3"/>
    </row>
    <row r="71" spans="1:6" ht="18.75">
      <c r="A71" s="52" t="s">
        <v>136</v>
      </c>
      <c r="B71" s="53" t="s">
        <v>137</v>
      </c>
      <c r="C71" s="86">
        <v>71000</v>
      </c>
      <c r="D71" s="91">
        <v>19414.419999999998</v>
      </c>
      <c r="E71" s="81">
        <f t="shared" ref="E71:E79" si="10">D71/C71</f>
        <v>0.2734425352112676</v>
      </c>
      <c r="F71" s="3"/>
    </row>
    <row r="72" spans="1:6" ht="37.5">
      <c r="A72" s="52" t="s">
        <v>138</v>
      </c>
      <c r="B72" s="53" t="s">
        <v>139</v>
      </c>
      <c r="C72" s="86">
        <v>71000</v>
      </c>
      <c r="D72" s="91">
        <v>19414.419999999998</v>
      </c>
      <c r="E72" s="81">
        <f t="shared" si="10"/>
        <v>0.2734425352112676</v>
      </c>
      <c r="F72" s="3"/>
    </row>
    <row r="73" spans="1:6" ht="56.25">
      <c r="A73" s="52" t="s">
        <v>140</v>
      </c>
      <c r="B73" s="53" t="s">
        <v>141</v>
      </c>
      <c r="C73" s="86">
        <v>71000</v>
      </c>
      <c r="D73" s="91">
        <v>19414.419999999998</v>
      </c>
      <c r="E73" s="81">
        <f t="shared" si="10"/>
        <v>0.2734425352112676</v>
      </c>
      <c r="F73" s="3"/>
    </row>
    <row r="74" spans="1:6" ht="29.25" customHeight="1">
      <c r="A74" s="52" t="s">
        <v>142</v>
      </c>
      <c r="B74" s="53" t="s">
        <v>143</v>
      </c>
      <c r="C74" s="86">
        <v>8658520</v>
      </c>
      <c r="D74" s="91">
        <v>2584359.04</v>
      </c>
      <c r="E74" s="81">
        <f t="shared" si="10"/>
        <v>0.29847584113682246</v>
      </c>
      <c r="F74" s="3"/>
    </row>
    <row r="75" spans="1:6" ht="56.25">
      <c r="A75" s="52" t="s">
        <v>144</v>
      </c>
      <c r="B75" s="53" t="s">
        <v>145</v>
      </c>
      <c r="C75" s="86">
        <v>5520</v>
      </c>
      <c r="D75" s="91">
        <v>1360.6</v>
      </c>
      <c r="E75" s="81">
        <f t="shared" si="10"/>
        <v>0.2464855072463768</v>
      </c>
      <c r="F75" s="3"/>
    </row>
    <row r="76" spans="1:6" ht="64.5" customHeight="1">
      <c r="A76" s="52" t="s">
        <v>146</v>
      </c>
      <c r="B76" s="53" t="s">
        <v>147</v>
      </c>
      <c r="C76" s="86">
        <v>5520</v>
      </c>
      <c r="D76" s="91">
        <v>1360.6</v>
      </c>
      <c r="E76" s="81">
        <f t="shared" si="10"/>
        <v>0.2464855072463768</v>
      </c>
      <c r="F76" s="3"/>
    </row>
    <row r="77" spans="1:6" ht="37.5">
      <c r="A77" s="52" t="s">
        <v>148</v>
      </c>
      <c r="B77" s="53" t="s">
        <v>149</v>
      </c>
      <c r="C77" s="86">
        <v>8653000</v>
      </c>
      <c r="D77" s="91">
        <v>2582998.44</v>
      </c>
      <c r="E77" s="81">
        <f t="shared" si="10"/>
        <v>0.29850900728071189</v>
      </c>
      <c r="F77" s="3"/>
    </row>
    <row r="78" spans="1:6" ht="37.5">
      <c r="A78" s="52" t="s">
        <v>150</v>
      </c>
      <c r="B78" s="53" t="s">
        <v>151</v>
      </c>
      <c r="C78" s="86">
        <v>8653000</v>
      </c>
      <c r="D78" s="91">
        <v>2582998.44</v>
      </c>
      <c r="E78" s="81">
        <f t="shared" si="10"/>
        <v>0.29850900728071189</v>
      </c>
      <c r="F78" s="3"/>
    </row>
    <row r="79" spans="1:6" ht="56.25">
      <c r="A79" s="50" t="s">
        <v>152</v>
      </c>
      <c r="B79" s="51" t="s">
        <v>153</v>
      </c>
      <c r="C79" s="84">
        <v>165000</v>
      </c>
      <c r="D79" s="89">
        <v>366883.73</v>
      </c>
      <c r="E79" s="80">
        <f t="shared" si="10"/>
        <v>2.2235377575757576</v>
      </c>
      <c r="F79" s="3"/>
    </row>
    <row r="80" spans="1:6" ht="60.75" customHeight="1">
      <c r="A80" s="52" t="s">
        <v>154</v>
      </c>
      <c r="B80" s="53" t="s">
        <v>155</v>
      </c>
      <c r="C80" s="86">
        <v>165000</v>
      </c>
      <c r="D80" s="91">
        <v>366883.73</v>
      </c>
      <c r="E80" s="81">
        <f t="shared" ref="E80:E84" si="11">D80/C80</f>
        <v>2.2235377575757576</v>
      </c>
      <c r="F80" s="3"/>
    </row>
    <row r="81" spans="1:6" ht="62.25" customHeight="1">
      <c r="A81" s="52" t="s">
        <v>156</v>
      </c>
      <c r="B81" s="53" t="s">
        <v>157</v>
      </c>
      <c r="C81" s="86">
        <v>165000</v>
      </c>
      <c r="D81" s="91">
        <v>366883.73</v>
      </c>
      <c r="E81" s="81">
        <f t="shared" si="11"/>
        <v>2.2235377575757576</v>
      </c>
      <c r="F81" s="3"/>
    </row>
    <row r="82" spans="1:6" ht="106.5" customHeight="1">
      <c r="A82" s="52" t="s">
        <v>158</v>
      </c>
      <c r="B82" s="53" t="s">
        <v>159</v>
      </c>
      <c r="C82" s="86">
        <v>140000</v>
      </c>
      <c r="D82" s="91">
        <v>348082.23</v>
      </c>
      <c r="E82" s="81">
        <f t="shared" si="11"/>
        <v>2.4863016428571427</v>
      </c>
      <c r="F82" s="3"/>
    </row>
    <row r="83" spans="1:6" ht="75">
      <c r="A83" s="52" t="s">
        <v>160</v>
      </c>
      <c r="B83" s="53" t="s">
        <v>161</v>
      </c>
      <c r="C83" s="86">
        <v>25000</v>
      </c>
      <c r="D83" s="91">
        <v>18801.5</v>
      </c>
      <c r="E83" s="81">
        <f t="shared" si="11"/>
        <v>0.75205999999999995</v>
      </c>
      <c r="F83" s="3"/>
    </row>
    <row r="84" spans="1:6" ht="37.5">
      <c r="A84" s="50" t="s">
        <v>162</v>
      </c>
      <c r="B84" s="51" t="s">
        <v>163</v>
      </c>
      <c r="C84" s="84">
        <v>83656</v>
      </c>
      <c r="D84" s="89">
        <v>51677.37</v>
      </c>
      <c r="E84" s="80">
        <f t="shared" si="11"/>
        <v>0.61773656402409871</v>
      </c>
      <c r="F84" s="3"/>
    </row>
    <row r="85" spans="1:6" ht="65.25" customHeight="1">
      <c r="A85" s="52" t="s">
        <v>164</v>
      </c>
      <c r="B85" s="53" t="s">
        <v>165</v>
      </c>
      <c r="C85" s="86">
        <v>53656</v>
      </c>
      <c r="D85" s="91">
        <v>26390.87</v>
      </c>
      <c r="E85" s="81">
        <f t="shared" ref="E85:E108" si="12">D85/C85</f>
        <v>0.49185310123751302</v>
      </c>
      <c r="F85" s="3"/>
    </row>
    <row r="86" spans="1:6" ht="111.75" customHeight="1">
      <c r="A86" s="52" t="s">
        <v>166</v>
      </c>
      <c r="B86" s="53" t="s">
        <v>167</v>
      </c>
      <c r="C86" s="86">
        <v>6300</v>
      </c>
      <c r="D86" s="91">
        <v>7013.55</v>
      </c>
      <c r="E86" s="81">
        <f t="shared" si="12"/>
        <v>1.1132619047619048</v>
      </c>
      <c r="F86" s="3"/>
    </row>
    <row r="87" spans="1:6" ht="134.25" customHeight="1">
      <c r="A87" s="52" t="s">
        <v>168</v>
      </c>
      <c r="B87" s="53" t="s">
        <v>169</v>
      </c>
      <c r="C87" s="86">
        <v>6300</v>
      </c>
      <c r="D87" s="91">
        <v>7013.55</v>
      </c>
      <c r="E87" s="81">
        <f t="shared" si="12"/>
        <v>1.1132619047619048</v>
      </c>
      <c r="F87" s="3"/>
    </row>
    <row r="88" spans="1:6" ht="143.25" customHeight="1">
      <c r="A88" s="52" t="s">
        <v>170</v>
      </c>
      <c r="B88" s="53" t="s">
        <v>171</v>
      </c>
      <c r="C88" s="86">
        <v>4750</v>
      </c>
      <c r="D88" s="91">
        <v>4499.99</v>
      </c>
      <c r="E88" s="81">
        <f t="shared" si="12"/>
        <v>0.94736631578947361</v>
      </c>
      <c r="F88" s="3"/>
    </row>
    <row r="89" spans="1:6" ht="183.75" customHeight="1">
      <c r="A89" s="52" t="s">
        <v>172</v>
      </c>
      <c r="B89" s="53" t="s">
        <v>173</v>
      </c>
      <c r="C89" s="86">
        <v>4750</v>
      </c>
      <c r="D89" s="91">
        <v>4499.99</v>
      </c>
      <c r="E89" s="81">
        <f t="shared" si="12"/>
        <v>0.94736631578947361</v>
      </c>
      <c r="F89" s="3"/>
    </row>
    <row r="90" spans="1:6" ht="95.25" customHeight="1">
      <c r="A90" s="52" t="s">
        <v>174</v>
      </c>
      <c r="B90" s="53" t="s">
        <v>175</v>
      </c>
      <c r="C90" s="86">
        <v>231</v>
      </c>
      <c r="D90" s="91">
        <v>4624.66</v>
      </c>
      <c r="E90" s="81">
        <f t="shared" si="12"/>
        <v>20.020173160173158</v>
      </c>
      <c r="F90" s="3"/>
    </row>
    <row r="91" spans="1:6" ht="131.25">
      <c r="A91" s="52" t="s">
        <v>176</v>
      </c>
      <c r="B91" s="53" t="s">
        <v>177</v>
      </c>
      <c r="C91" s="86">
        <v>231</v>
      </c>
      <c r="D91" s="91">
        <v>4624.66</v>
      </c>
      <c r="E91" s="81">
        <f t="shared" si="12"/>
        <v>20.020173160173158</v>
      </c>
      <c r="F91" s="3"/>
    </row>
    <row r="92" spans="1:6" ht="112.5">
      <c r="A92" s="52" t="s">
        <v>178</v>
      </c>
      <c r="B92" s="53" t="s">
        <v>179</v>
      </c>
      <c r="C92" s="86">
        <v>15000</v>
      </c>
      <c r="D92" s="91">
        <v>507</v>
      </c>
      <c r="E92" s="81">
        <f t="shared" si="12"/>
        <v>3.3799999999999997E-2</v>
      </c>
      <c r="F92" s="3"/>
    </row>
    <row r="93" spans="1:6" ht="155.25" customHeight="1">
      <c r="A93" s="52" t="s">
        <v>180</v>
      </c>
      <c r="B93" s="53" t="s">
        <v>181</v>
      </c>
      <c r="C93" s="86">
        <v>15000</v>
      </c>
      <c r="D93" s="91">
        <v>507</v>
      </c>
      <c r="E93" s="81">
        <f t="shared" si="12"/>
        <v>3.3799999999999997E-2</v>
      </c>
      <c r="F93" s="3"/>
    </row>
    <row r="94" spans="1:6" ht="105" customHeight="1">
      <c r="A94" s="52" t="s">
        <v>182</v>
      </c>
      <c r="B94" s="53" t="s">
        <v>183</v>
      </c>
      <c r="C94" s="86">
        <v>1000</v>
      </c>
      <c r="D94" s="91">
        <v>1000</v>
      </c>
      <c r="E94" s="81">
        <f t="shared" si="12"/>
        <v>1</v>
      </c>
      <c r="F94" s="3"/>
    </row>
    <row r="95" spans="1:6" ht="131.25">
      <c r="A95" s="52" t="s">
        <v>184</v>
      </c>
      <c r="B95" s="53" t="s">
        <v>185</v>
      </c>
      <c r="C95" s="86">
        <v>1000</v>
      </c>
      <c r="D95" s="91">
        <v>1000</v>
      </c>
      <c r="E95" s="81">
        <f t="shared" si="12"/>
        <v>1</v>
      </c>
      <c r="F95" s="3"/>
    </row>
    <row r="96" spans="1:6" ht="93.75">
      <c r="A96" s="52" t="s">
        <v>186</v>
      </c>
      <c r="B96" s="53" t="s">
        <v>187</v>
      </c>
      <c r="C96" s="86">
        <v>2000</v>
      </c>
      <c r="D96" s="91" t="s">
        <v>13</v>
      </c>
      <c r="E96" s="81">
        <v>0</v>
      </c>
      <c r="F96" s="3"/>
    </row>
    <row r="97" spans="1:6" ht="141" customHeight="1">
      <c r="A97" s="52" t="s">
        <v>188</v>
      </c>
      <c r="B97" s="53" t="s">
        <v>189</v>
      </c>
      <c r="C97" s="86">
        <v>2000</v>
      </c>
      <c r="D97" s="91" t="s">
        <v>13</v>
      </c>
      <c r="E97" s="81">
        <v>0</v>
      </c>
      <c r="F97" s="3"/>
    </row>
    <row r="98" spans="1:6" ht="124.5" customHeight="1">
      <c r="A98" s="52" t="s">
        <v>190</v>
      </c>
      <c r="B98" s="53" t="s">
        <v>191</v>
      </c>
      <c r="C98" s="86">
        <v>1000</v>
      </c>
      <c r="D98" s="91">
        <v>1750</v>
      </c>
      <c r="E98" s="81">
        <f t="shared" si="12"/>
        <v>1.75</v>
      </c>
      <c r="F98" s="3"/>
    </row>
    <row r="99" spans="1:6" ht="149.25" customHeight="1">
      <c r="A99" s="52" t="s">
        <v>192</v>
      </c>
      <c r="B99" s="53" t="s">
        <v>193</v>
      </c>
      <c r="C99" s="86">
        <v>1000</v>
      </c>
      <c r="D99" s="91">
        <v>1750</v>
      </c>
      <c r="E99" s="81">
        <f t="shared" si="12"/>
        <v>1.75</v>
      </c>
      <c r="F99" s="3"/>
    </row>
    <row r="100" spans="1:6" ht="118.5" customHeight="1">
      <c r="A100" s="52" t="s">
        <v>194</v>
      </c>
      <c r="B100" s="53" t="s">
        <v>195</v>
      </c>
      <c r="C100" s="86" t="s">
        <v>13</v>
      </c>
      <c r="D100" s="91">
        <v>284.12</v>
      </c>
      <c r="E100" s="81">
        <v>0</v>
      </c>
      <c r="F100" s="3"/>
    </row>
    <row r="101" spans="1:6" ht="156.75" customHeight="1">
      <c r="A101" s="52" t="s">
        <v>196</v>
      </c>
      <c r="B101" s="53" t="s">
        <v>197</v>
      </c>
      <c r="C101" s="86" t="s">
        <v>13</v>
      </c>
      <c r="D101" s="91">
        <v>284.12</v>
      </c>
      <c r="E101" s="81">
        <v>0</v>
      </c>
      <c r="F101" s="3"/>
    </row>
    <row r="102" spans="1:6" ht="93.75">
      <c r="A102" s="52" t="s">
        <v>198</v>
      </c>
      <c r="B102" s="53" t="s">
        <v>199</v>
      </c>
      <c r="C102" s="86">
        <v>6500</v>
      </c>
      <c r="D102" s="91">
        <v>2500</v>
      </c>
      <c r="E102" s="81">
        <f t="shared" si="12"/>
        <v>0.38461538461538464</v>
      </c>
      <c r="F102" s="3"/>
    </row>
    <row r="103" spans="1:6" ht="141.75" customHeight="1">
      <c r="A103" s="52" t="s">
        <v>200</v>
      </c>
      <c r="B103" s="53" t="s">
        <v>201</v>
      </c>
      <c r="C103" s="86">
        <v>6500</v>
      </c>
      <c r="D103" s="91">
        <v>2500</v>
      </c>
      <c r="E103" s="81">
        <f t="shared" si="12"/>
        <v>0.38461538461538464</v>
      </c>
      <c r="F103" s="3"/>
    </row>
    <row r="104" spans="1:6" ht="120.75" customHeight="1">
      <c r="A104" s="52" t="s">
        <v>202</v>
      </c>
      <c r="B104" s="53" t="s">
        <v>203</v>
      </c>
      <c r="C104" s="86">
        <v>16875</v>
      </c>
      <c r="D104" s="91">
        <v>4211.55</v>
      </c>
      <c r="E104" s="81">
        <f t="shared" si="12"/>
        <v>0.24957333333333334</v>
      </c>
      <c r="F104" s="3"/>
    </row>
    <row r="105" spans="1:6" ht="150">
      <c r="A105" s="52" t="s">
        <v>204</v>
      </c>
      <c r="B105" s="53" t="s">
        <v>205</v>
      </c>
      <c r="C105" s="86">
        <v>16875</v>
      </c>
      <c r="D105" s="91">
        <v>4211.55</v>
      </c>
      <c r="E105" s="81">
        <f t="shared" si="12"/>
        <v>0.24957333333333334</v>
      </c>
      <c r="F105" s="3"/>
    </row>
    <row r="106" spans="1:6" ht="37.5">
      <c r="A106" s="52" t="s">
        <v>206</v>
      </c>
      <c r="B106" s="53" t="s">
        <v>207</v>
      </c>
      <c r="C106" s="86">
        <v>30000</v>
      </c>
      <c r="D106" s="91">
        <v>13165.29</v>
      </c>
      <c r="E106" s="81">
        <f t="shared" si="12"/>
        <v>0.43884300000000004</v>
      </c>
      <c r="F106" s="3"/>
    </row>
    <row r="107" spans="1:6" ht="117.75" customHeight="1">
      <c r="A107" s="52" t="s">
        <v>208</v>
      </c>
      <c r="B107" s="53" t="s">
        <v>209</v>
      </c>
      <c r="C107" s="86">
        <v>30000</v>
      </c>
      <c r="D107" s="91">
        <v>13165.29</v>
      </c>
      <c r="E107" s="81">
        <f t="shared" si="12"/>
        <v>0.43884300000000004</v>
      </c>
      <c r="F107" s="3"/>
    </row>
    <row r="108" spans="1:6" ht="117.75" customHeight="1">
      <c r="A108" s="52" t="s">
        <v>210</v>
      </c>
      <c r="B108" s="53" t="s">
        <v>211</v>
      </c>
      <c r="C108" s="86">
        <v>30000</v>
      </c>
      <c r="D108" s="91">
        <v>13165.29</v>
      </c>
      <c r="E108" s="81">
        <f t="shared" si="12"/>
        <v>0.43884300000000004</v>
      </c>
      <c r="F108" s="3"/>
    </row>
    <row r="109" spans="1:6" ht="37.5">
      <c r="A109" s="52" t="s">
        <v>212</v>
      </c>
      <c r="B109" s="53" t="s">
        <v>213</v>
      </c>
      <c r="C109" s="86" t="s">
        <v>13</v>
      </c>
      <c r="D109" s="91">
        <v>12121.21</v>
      </c>
      <c r="E109" s="81">
        <v>0</v>
      </c>
      <c r="F109" s="3"/>
    </row>
    <row r="110" spans="1:6" ht="187.5">
      <c r="A110" s="52" t="s">
        <v>214</v>
      </c>
      <c r="B110" s="53" t="s">
        <v>215</v>
      </c>
      <c r="C110" s="86" t="s">
        <v>13</v>
      </c>
      <c r="D110" s="91">
        <v>12121.21</v>
      </c>
      <c r="E110" s="81">
        <v>0</v>
      </c>
      <c r="F110" s="3"/>
    </row>
    <row r="111" spans="1:6" ht="18.75">
      <c r="A111" s="50" t="s">
        <v>216</v>
      </c>
      <c r="B111" s="51" t="s">
        <v>217</v>
      </c>
      <c r="C111" s="84" t="s">
        <v>13</v>
      </c>
      <c r="D111" s="89">
        <v>-1119.9100000000001</v>
      </c>
      <c r="E111" s="80">
        <v>0</v>
      </c>
      <c r="F111" s="3"/>
    </row>
    <row r="112" spans="1:6" ht="18.75">
      <c r="A112" s="52" t="s">
        <v>218</v>
      </c>
      <c r="B112" s="53" t="s">
        <v>219</v>
      </c>
      <c r="C112" s="86" t="s">
        <v>13</v>
      </c>
      <c r="D112" s="91">
        <v>-1119.9100000000001</v>
      </c>
      <c r="E112" s="81">
        <v>0</v>
      </c>
      <c r="F112" s="3"/>
    </row>
    <row r="113" spans="1:6" ht="43.5" customHeight="1">
      <c r="A113" s="52" t="s">
        <v>220</v>
      </c>
      <c r="B113" s="53" t="s">
        <v>221</v>
      </c>
      <c r="C113" s="86" t="s">
        <v>13</v>
      </c>
      <c r="D113" s="91">
        <v>-1119.9100000000001</v>
      </c>
      <c r="E113" s="81">
        <v>0</v>
      </c>
      <c r="F113" s="3"/>
    </row>
    <row r="114" spans="1:6" ht="18.75">
      <c r="A114" s="50" t="s">
        <v>222</v>
      </c>
      <c r="B114" s="51" t="s">
        <v>223</v>
      </c>
      <c r="C114" s="84">
        <v>233540973.71000001</v>
      </c>
      <c r="D114" s="89">
        <v>51403249.920000002</v>
      </c>
      <c r="E114" s="80">
        <f t="shared" ref="E114:E116" si="13">D114/C114</f>
        <v>0.22010377495398342</v>
      </c>
      <c r="F114" s="3"/>
    </row>
    <row r="115" spans="1:6" ht="57.75" customHeight="1">
      <c r="A115" s="50" t="s">
        <v>224</v>
      </c>
      <c r="B115" s="51" t="s">
        <v>225</v>
      </c>
      <c r="C115" s="84">
        <v>233821090.77000001</v>
      </c>
      <c r="D115" s="89">
        <v>51699628.509999998</v>
      </c>
      <c r="E115" s="80">
        <f t="shared" si="13"/>
        <v>0.22110763549920631</v>
      </c>
      <c r="F115" s="3"/>
    </row>
    <row r="116" spans="1:6" ht="37.5">
      <c r="A116" s="50" t="s">
        <v>226</v>
      </c>
      <c r="B116" s="51" t="s">
        <v>227</v>
      </c>
      <c r="C116" s="84">
        <v>94767320.239999995</v>
      </c>
      <c r="D116" s="89">
        <v>23691836.239999998</v>
      </c>
      <c r="E116" s="80">
        <f t="shared" si="13"/>
        <v>0.25000006521235363</v>
      </c>
      <c r="F116" s="3"/>
    </row>
    <row r="117" spans="1:6" ht="37.5">
      <c r="A117" s="52" t="s">
        <v>228</v>
      </c>
      <c r="B117" s="53" t="s">
        <v>229</v>
      </c>
      <c r="C117" s="86">
        <v>73309700</v>
      </c>
      <c r="D117" s="91">
        <v>18327431</v>
      </c>
      <c r="E117" s="81">
        <f t="shared" ref="E117:E154" si="14">D117/C117</f>
        <v>0.25000008184455808</v>
      </c>
      <c r="F117" s="3"/>
    </row>
    <row r="118" spans="1:6" ht="75">
      <c r="A118" s="52" t="s">
        <v>230</v>
      </c>
      <c r="B118" s="53" t="s">
        <v>231</v>
      </c>
      <c r="C118" s="86">
        <v>73309700</v>
      </c>
      <c r="D118" s="91">
        <v>18327431</v>
      </c>
      <c r="E118" s="81">
        <f t="shared" si="14"/>
        <v>0.25000008184455808</v>
      </c>
      <c r="F118" s="3"/>
    </row>
    <row r="119" spans="1:6" ht="37.5">
      <c r="A119" s="52" t="s">
        <v>232</v>
      </c>
      <c r="B119" s="53" t="s">
        <v>233</v>
      </c>
      <c r="C119" s="86">
        <v>21457620.239999998</v>
      </c>
      <c r="D119" s="91">
        <v>5364405.24</v>
      </c>
      <c r="E119" s="81">
        <f t="shared" si="14"/>
        <v>0.25000000838862829</v>
      </c>
      <c r="F119" s="3"/>
    </row>
    <row r="120" spans="1:6" ht="56.25">
      <c r="A120" s="52" t="s">
        <v>234</v>
      </c>
      <c r="B120" s="53" t="s">
        <v>235</v>
      </c>
      <c r="C120" s="86">
        <v>21457620.239999998</v>
      </c>
      <c r="D120" s="91">
        <v>5364405.24</v>
      </c>
      <c r="E120" s="81">
        <f t="shared" si="14"/>
        <v>0.25000000838862829</v>
      </c>
      <c r="F120" s="3"/>
    </row>
    <row r="121" spans="1:6" ht="56.25">
      <c r="A121" s="50" t="s">
        <v>236</v>
      </c>
      <c r="B121" s="51" t="s">
        <v>237</v>
      </c>
      <c r="C121" s="84">
        <v>43645169.810000002</v>
      </c>
      <c r="D121" s="89">
        <v>4327452.92</v>
      </c>
      <c r="E121" s="80">
        <f t="shared" si="14"/>
        <v>9.9150786646922201E-2</v>
      </c>
      <c r="F121" s="3"/>
    </row>
    <row r="122" spans="1:6" ht="100.5" customHeight="1">
      <c r="A122" s="52" t="s">
        <v>238</v>
      </c>
      <c r="B122" s="53" t="s">
        <v>239</v>
      </c>
      <c r="C122" s="86">
        <v>4795924.34</v>
      </c>
      <c r="D122" s="91" t="s">
        <v>13</v>
      </c>
      <c r="E122" s="81">
        <v>0</v>
      </c>
      <c r="F122" s="3"/>
    </row>
    <row r="123" spans="1:6" ht="117.75" customHeight="1">
      <c r="A123" s="52" t="s">
        <v>240</v>
      </c>
      <c r="B123" s="53" t="s">
        <v>241</v>
      </c>
      <c r="C123" s="86">
        <v>4795924.34</v>
      </c>
      <c r="D123" s="91" t="s">
        <v>13</v>
      </c>
      <c r="E123" s="81">
        <v>0</v>
      </c>
      <c r="F123" s="3"/>
    </row>
    <row r="124" spans="1:6" ht="114.75" customHeight="1">
      <c r="A124" s="52" t="s">
        <v>242</v>
      </c>
      <c r="B124" s="53" t="s">
        <v>243</v>
      </c>
      <c r="C124" s="86">
        <v>2502919.2000000002</v>
      </c>
      <c r="D124" s="91" t="s">
        <v>13</v>
      </c>
      <c r="E124" s="81">
        <v>0</v>
      </c>
      <c r="F124" s="3"/>
    </row>
    <row r="125" spans="1:6" ht="111.75" customHeight="1">
      <c r="A125" s="52" t="s">
        <v>244</v>
      </c>
      <c r="B125" s="53" t="s">
        <v>245</v>
      </c>
      <c r="C125" s="86">
        <v>2502919.2000000002</v>
      </c>
      <c r="D125" s="91" t="s">
        <v>13</v>
      </c>
      <c r="E125" s="81">
        <v>0</v>
      </c>
      <c r="F125" s="3"/>
    </row>
    <row r="126" spans="1:6" ht="93.75">
      <c r="A126" s="52" t="s">
        <v>246</v>
      </c>
      <c r="B126" s="53" t="s">
        <v>247</v>
      </c>
      <c r="C126" s="86">
        <v>3984616.79</v>
      </c>
      <c r="D126" s="91">
        <v>1021755.99</v>
      </c>
      <c r="E126" s="81">
        <f t="shared" si="14"/>
        <v>0.25642515801375215</v>
      </c>
      <c r="F126" s="3"/>
    </row>
    <row r="127" spans="1:6" ht="100.5" customHeight="1">
      <c r="A127" s="52" t="s">
        <v>248</v>
      </c>
      <c r="B127" s="53" t="s">
        <v>249</v>
      </c>
      <c r="C127" s="86">
        <v>3984616.79</v>
      </c>
      <c r="D127" s="91">
        <v>1021755.99</v>
      </c>
      <c r="E127" s="81">
        <f t="shared" si="14"/>
        <v>0.25642515801375215</v>
      </c>
      <c r="F127" s="3"/>
    </row>
    <row r="128" spans="1:6" ht="56.25">
      <c r="A128" s="52" t="s">
        <v>250</v>
      </c>
      <c r="B128" s="53" t="s">
        <v>251</v>
      </c>
      <c r="C128" s="86">
        <v>2789090.78</v>
      </c>
      <c r="D128" s="91" t="s">
        <v>13</v>
      </c>
      <c r="E128" s="81">
        <v>0</v>
      </c>
      <c r="F128" s="3"/>
    </row>
    <row r="129" spans="1:6" ht="56.25">
      <c r="A129" s="52" t="s">
        <v>252</v>
      </c>
      <c r="B129" s="53" t="s">
        <v>253</v>
      </c>
      <c r="C129" s="86">
        <v>2789090.78</v>
      </c>
      <c r="D129" s="91" t="s">
        <v>13</v>
      </c>
      <c r="E129" s="81">
        <v>0</v>
      </c>
      <c r="F129" s="3"/>
    </row>
    <row r="130" spans="1:6" ht="37.5">
      <c r="A130" s="52" t="s">
        <v>254</v>
      </c>
      <c r="B130" s="53" t="s">
        <v>255</v>
      </c>
      <c r="C130" s="86">
        <v>35475</v>
      </c>
      <c r="D130" s="91">
        <v>35475</v>
      </c>
      <c r="E130" s="81">
        <f t="shared" si="14"/>
        <v>1</v>
      </c>
      <c r="F130" s="3"/>
    </row>
    <row r="131" spans="1:6" ht="44.25" customHeight="1">
      <c r="A131" s="52" t="s">
        <v>256</v>
      </c>
      <c r="B131" s="53" t="s">
        <v>257</v>
      </c>
      <c r="C131" s="86">
        <v>35475</v>
      </c>
      <c r="D131" s="91">
        <v>35475</v>
      </c>
      <c r="E131" s="81">
        <f t="shared" si="14"/>
        <v>1</v>
      </c>
      <c r="F131" s="3"/>
    </row>
    <row r="132" spans="1:6" ht="59.25" customHeight="1">
      <c r="A132" s="52" t="s">
        <v>258</v>
      </c>
      <c r="B132" s="53" t="s">
        <v>259</v>
      </c>
      <c r="C132" s="86">
        <v>84322.34</v>
      </c>
      <c r="D132" s="91" t="s">
        <v>13</v>
      </c>
      <c r="E132" s="81">
        <v>0</v>
      </c>
      <c r="F132" s="3"/>
    </row>
    <row r="133" spans="1:6" ht="75">
      <c r="A133" s="52" t="s">
        <v>260</v>
      </c>
      <c r="B133" s="53" t="s">
        <v>261</v>
      </c>
      <c r="C133" s="86">
        <v>84322.34</v>
      </c>
      <c r="D133" s="91" t="s">
        <v>13</v>
      </c>
      <c r="E133" s="81">
        <v>0</v>
      </c>
      <c r="F133" s="3"/>
    </row>
    <row r="134" spans="1:6" ht="18.75">
      <c r="A134" s="52" t="s">
        <v>262</v>
      </c>
      <c r="B134" s="53" t="s">
        <v>263</v>
      </c>
      <c r="C134" s="86">
        <v>29452821.359999999</v>
      </c>
      <c r="D134" s="91">
        <v>3270221.93</v>
      </c>
      <c r="E134" s="81">
        <f t="shared" si="14"/>
        <v>0.11103255236665721</v>
      </c>
      <c r="F134" s="3"/>
    </row>
    <row r="135" spans="1:6" ht="37.5">
      <c r="A135" s="52" t="s">
        <v>264</v>
      </c>
      <c r="B135" s="53" t="s">
        <v>265</v>
      </c>
      <c r="C135" s="86">
        <v>29452821.359999999</v>
      </c>
      <c r="D135" s="91">
        <v>3270221.93</v>
      </c>
      <c r="E135" s="81">
        <f t="shared" si="14"/>
        <v>0.11103255236665721</v>
      </c>
      <c r="F135" s="3"/>
    </row>
    <row r="136" spans="1:6" ht="37.5">
      <c r="A136" s="50" t="s">
        <v>266</v>
      </c>
      <c r="B136" s="51" t="s">
        <v>267</v>
      </c>
      <c r="C136" s="84">
        <v>62950061.960000001</v>
      </c>
      <c r="D136" s="89">
        <v>15114492.43</v>
      </c>
      <c r="E136" s="80">
        <f t="shared" si="14"/>
        <v>0.24010289997179218</v>
      </c>
      <c r="F136" s="3"/>
    </row>
    <row r="137" spans="1:6" ht="64.5" customHeight="1">
      <c r="A137" s="52" t="s">
        <v>268</v>
      </c>
      <c r="B137" s="53" t="s">
        <v>269</v>
      </c>
      <c r="C137" s="86">
        <v>2442107.0299999998</v>
      </c>
      <c r="D137" s="91">
        <v>159192.43</v>
      </c>
      <c r="E137" s="81">
        <f t="shared" si="14"/>
        <v>6.5186508226054291E-2</v>
      </c>
      <c r="F137" s="3"/>
    </row>
    <row r="138" spans="1:6" ht="72" customHeight="1">
      <c r="A138" s="52" t="s">
        <v>270</v>
      </c>
      <c r="B138" s="53" t="s">
        <v>271</v>
      </c>
      <c r="C138" s="86">
        <v>2442107.0299999998</v>
      </c>
      <c r="D138" s="91">
        <v>159192.43</v>
      </c>
      <c r="E138" s="81">
        <f t="shared" si="14"/>
        <v>6.5186508226054291E-2</v>
      </c>
      <c r="F138" s="3"/>
    </row>
    <row r="139" spans="1:6" ht="114.75" customHeight="1">
      <c r="A139" s="52" t="s">
        <v>272</v>
      </c>
      <c r="B139" s="53" t="s">
        <v>273</v>
      </c>
      <c r="C139" s="86">
        <v>1657986</v>
      </c>
      <c r="D139" s="91">
        <v>715000</v>
      </c>
      <c r="E139" s="81">
        <f t="shared" si="14"/>
        <v>0.43124610219869164</v>
      </c>
      <c r="F139" s="3"/>
    </row>
    <row r="140" spans="1:6" ht="124.5" customHeight="1">
      <c r="A140" s="52" t="s">
        <v>274</v>
      </c>
      <c r="B140" s="53" t="s">
        <v>275</v>
      </c>
      <c r="C140" s="86">
        <v>1657986</v>
      </c>
      <c r="D140" s="91">
        <v>715000</v>
      </c>
      <c r="E140" s="81">
        <f t="shared" si="14"/>
        <v>0.43124610219869164</v>
      </c>
      <c r="F140" s="3"/>
    </row>
    <row r="141" spans="1:6" ht="97.5" customHeight="1">
      <c r="A141" s="52" t="s">
        <v>276</v>
      </c>
      <c r="B141" s="53" t="s">
        <v>277</v>
      </c>
      <c r="C141" s="86">
        <v>437.93</v>
      </c>
      <c r="D141" s="91" t="s">
        <v>13</v>
      </c>
      <c r="E141" s="81">
        <v>0</v>
      </c>
      <c r="F141" s="3"/>
    </row>
    <row r="142" spans="1:6" ht="103.5" customHeight="1">
      <c r="A142" s="52" t="s">
        <v>278</v>
      </c>
      <c r="B142" s="53" t="s">
        <v>279</v>
      </c>
      <c r="C142" s="86">
        <v>437.93</v>
      </c>
      <c r="D142" s="91" t="s">
        <v>13</v>
      </c>
      <c r="E142" s="81">
        <v>0</v>
      </c>
      <c r="F142" s="3"/>
    </row>
    <row r="143" spans="1:6" ht="18.75">
      <c r="A143" s="52" t="s">
        <v>280</v>
      </c>
      <c r="B143" s="53" t="s">
        <v>281</v>
      </c>
      <c r="C143" s="86">
        <v>58849531</v>
      </c>
      <c r="D143" s="91">
        <v>14240300</v>
      </c>
      <c r="E143" s="81">
        <f t="shared" si="14"/>
        <v>0.24197813912909519</v>
      </c>
      <c r="F143" s="3"/>
    </row>
    <row r="144" spans="1:6" ht="37.5">
      <c r="A144" s="52" t="s">
        <v>282</v>
      </c>
      <c r="B144" s="53" t="s">
        <v>283</v>
      </c>
      <c r="C144" s="86">
        <v>58849531</v>
      </c>
      <c r="D144" s="91">
        <v>14240300</v>
      </c>
      <c r="E144" s="81">
        <f t="shared" si="14"/>
        <v>0.24197813912909519</v>
      </c>
      <c r="F144" s="3"/>
    </row>
    <row r="145" spans="1:6" ht="18.75">
      <c r="A145" s="54" t="s">
        <v>284</v>
      </c>
      <c r="B145" s="55" t="s">
        <v>285</v>
      </c>
      <c r="C145" s="87">
        <v>32458538.760000002</v>
      </c>
      <c r="D145" s="92">
        <v>8565846.9199999999</v>
      </c>
      <c r="E145" s="80">
        <f t="shared" si="14"/>
        <v>0.26390118739898566</v>
      </c>
      <c r="F145" s="3"/>
    </row>
    <row r="146" spans="1:6" ht="96.75" customHeight="1">
      <c r="A146" s="52" t="s">
        <v>286</v>
      </c>
      <c r="B146" s="53" t="s">
        <v>287</v>
      </c>
      <c r="C146" s="86">
        <v>28651485.329999998</v>
      </c>
      <c r="D146" s="91">
        <v>7660357.1699999999</v>
      </c>
      <c r="E146" s="81">
        <f t="shared" si="14"/>
        <v>0.26736335243252118</v>
      </c>
      <c r="F146" s="3"/>
    </row>
    <row r="147" spans="1:6" ht="113.25" customHeight="1">
      <c r="A147" s="52" t="s">
        <v>288</v>
      </c>
      <c r="B147" s="53" t="s">
        <v>289</v>
      </c>
      <c r="C147" s="86">
        <v>28651485.329999998</v>
      </c>
      <c r="D147" s="91">
        <v>7660357.1699999999</v>
      </c>
      <c r="E147" s="81">
        <f t="shared" si="14"/>
        <v>0.26736335243252118</v>
      </c>
      <c r="F147" s="3"/>
    </row>
    <row r="148" spans="1:6" ht="112.5" customHeight="1">
      <c r="A148" s="52" t="s">
        <v>290</v>
      </c>
      <c r="B148" s="53" t="s">
        <v>291</v>
      </c>
      <c r="C148" s="86">
        <v>213533.43</v>
      </c>
      <c r="D148" s="91" t="s">
        <v>13</v>
      </c>
      <c r="E148" s="81">
        <v>0</v>
      </c>
      <c r="F148" s="3"/>
    </row>
    <row r="149" spans="1:6" ht="134.25" customHeight="1">
      <c r="A149" s="52" t="s">
        <v>292</v>
      </c>
      <c r="B149" s="53" t="s">
        <v>293</v>
      </c>
      <c r="C149" s="86">
        <v>213533.43</v>
      </c>
      <c r="D149" s="91" t="s">
        <v>13</v>
      </c>
      <c r="E149" s="81">
        <v>0</v>
      </c>
      <c r="F149" s="3"/>
    </row>
    <row r="150" spans="1:6" ht="187.5" customHeight="1">
      <c r="A150" s="52" t="s">
        <v>294</v>
      </c>
      <c r="B150" s="53" t="s">
        <v>295</v>
      </c>
      <c r="C150" s="86">
        <v>3593520</v>
      </c>
      <c r="D150" s="91">
        <v>905489.75</v>
      </c>
      <c r="E150" s="81">
        <f t="shared" si="14"/>
        <v>0.25197849184086912</v>
      </c>
      <c r="F150" s="3"/>
    </row>
    <row r="151" spans="1:6" ht="216.75" customHeight="1">
      <c r="A151" s="52" t="s">
        <v>296</v>
      </c>
      <c r="B151" s="53" t="s">
        <v>297</v>
      </c>
      <c r="C151" s="86">
        <v>3593520</v>
      </c>
      <c r="D151" s="91">
        <v>905489.75</v>
      </c>
      <c r="E151" s="81">
        <f t="shared" si="14"/>
        <v>0.25197849184086912</v>
      </c>
      <c r="F151" s="3"/>
    </row>
    <row r="152" spans="1:6" ht="88.5" customHeight="1">
      <c r="A152" s="50" t="s">
        <v>298</v>
      </c>
      <c r="B152" s="51" t="s">
        <v>299</v>
      </c>
      <c r="C152" s="84">
        <v>-280117.06</v>
      </c>
      <c r="D152" s="89">
        <v>-296378.59000000003</v>
      </c>
      <c r="E152" s="80">
        <f t="shared" si="14"/>
        <v>1.0580526227142324</v>
      </c>
      <c r="F152" s="3"/>
    </row>
    <row r="153" spans="1:6" ht="75">
      <c r="A153" s="52" t="s">
        <v>300</v>
      </c>
      <c r="B153" s="53" t="s">
        <v>301</v>
      </c>
      <c r="C153" s="86">
        <v>-280117.06</v>
      </c>
      <c r="D153" s="91">
        <v>-296378.59000000003</v>
      </c>
      <c r="E153" s="81">
        <f t="shared" si="14"/>
        <v>1.0580526227142324</v>
      </c>
      <c r="F153" s="3"/>
    </row>
    <row r="154" spans="1:6" ht="94.5" thickBot="1">
      <c r="A154" s="52" t="s">
        <v>302</v>
      </c>
      <c r="B154" s="53" t="s">
        <v>303</v>
      </c>
      <c r="C154" s="86">
        <v>-280117.06</v>
      </c>
      <c r="D154" s="91">
        <v>-296378.59000000003</v>
      </c>
      <c r="E154" s="81">
        <f t="shared" si="14"/>
        <v>1.0580526227142324</v>
      </c>
      <c r="F154" s="3"/>
    </row>
    <row r="155" spans="1:6" ht="12.95" customHeight="1">
      <c r="A155" s="45"/>
      <c r="B155" s="18"/>
      <c r="C155" s="88"/>
      <c r="D155" s="88"/>
      <c r="E155" s="82"/>
      <c r="F155" s="3"/>
    </row>
    <row r="156" spans="1:6" ht="12.95" customHeight="1">
      <c r="A156" s="45"/>
      <c r="B156" s="4"/>
      <c r="C156" s="83"/>
      <c r="D156" s="83"/>
      <c r="E156" s="83"/>
      <c r="F156" s="3"/>
    </row>
  </sheetData>
  <mergeCells count="6">
    <mergeCell ref="C1:E1"/>
    <mergeCell ref="C5:C6"/>
    <mergeCell ref="D5:D6"/>
    <mergeCell ref="E5:E6"/>
    <mergeCell ref="A5:A6"/>
    <mergeCell ref="B5:B6"/>
  </mergeCells>
  <pageMargins left="0.7" right="0.7" top="0.75" bottom="0.75" header="0.3" footer="0.3"/>
  <pageSetup paperSize="9" scale="48" fitToWidth="2" fitToHeight="0" orientation="portrait" r:id="rId1"/>
  <headerFooter differentFirst="1"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Normal="100" zoomScaleSheetLayoutView="100" workbookViewId="0">
      <selection activeCell="G5" sqref="G5"/>
    </sheetView>
  </sheetViews>
  <sheetFormatPr defaultRowHeight="15"/>
  <cols>
    <col min="1" max="1" width="53.85546875" style="1" customWidth="1"/>
    <col min="2" max="2" width="10.5703125" style="1" customWidth="1"/>
    <col min="3" max="4" width="18.7109375" style="76" customWidth="1"/>
    <col min="5" max="5" width="15.7109375" style="76" customWidth="1"/>
    <col min="6" max="6" width="9.140625" style="1" customWidth="1"/>
    <col min="7" max="7" width="13.5703125" style="1" bestFit="1" customWidth="1"/>
    <col min="8" max="16384" width="9.140625" style="1"/>
  </cols>
  <sheetData>
    <row r="1" spans="1:7" ht="7.5" customHeight="1">
      <c r="A1" s="20"/>
      <c r="B1" s="15"/>
      <c r="C1" s="62"/>
      <c r="D1" s="63"/>
      <c r="E1" s="63"/>
      <c r="F1" s="3"/>
    </row>
    <row r="2" spans="1:7" ht="14.1" customHeight="1">
      <c r="A2" s="106" t="s">
        <v>304</v>
      </c>
      <c r="B2" s="106"/>
      <c r="C2" s="106"/>
      <c r="D2" s="106"/>
      <c r="E2" s="106"/>
      <c r="F2" s="3"/>
    </row>
    <row r="3" spans="1:7" ht="12.95" customHeight="1">
      <c r="A3" s="22"/>
      <c r="B3" s="22"/>
      <c r="C3" s="64"/>
      <c r="D3" s="63"/>
      <c r="E3" s="63"/>
      <c r="F3" s="3"/>
    </row>
    <row r="4" spans="1:7" ht="11.45" customHeight="1">
      <c r="A4" s="104" t="s">
        <v>2</v>
      </c>
      <c r="B4" s="104" t="s">
        <v>305</v>
      </c>
      <c r="C4" s="65"/>
      <c r="D4" s="66"/>
      <c r="E4" s="66"/>
      <c r="F4" s="3"/>
    </row>
    <row r="5" spans="1:7" ht="140.44999999999999" customHeight="1">
      <c r="A5" s="105"/>
      <c r="B5" s="105"/>
      <c r="C5" s="67" t="s">
        <v>405</v>
      </c>
      <c r="D5" s="68" t="s">
        <v>3</v>
      </c>
      <c r="E5" s="68" t="s">
        <v>367</v>
      </c>
      <c r="F5" s="3"/>
    </row>
    <row r="6" spans="1:7" ht="11.45" customHeight="1" thickBot="1">
      <c r="A6" s="6" t="s">
        <v>5</v>
      </c>
      <c r="B6" s="6" t="s">
        <v>7</v>
      </c>
      <c r="C6" s="69" t="s">
        <v>8</v>
      </c>
      <c r="D6" s="69" t="s">
        <v>9</v>
      </c>
      <c r="E6" s="69" t="s">
        <v>10</v>
      </c>
      <c r="F6" s="3"/>
    </row>
    <row r="7" spans="1:7" ht="30" customHeight="1">
      <c r="A7" s="25" t="s">
        <v>306</v>
      </c>
      <c r="B7" s="26" t="s">
        <v>12</v>
      </c>
      <c r="C7" s="70">
        <v>308366232.43000001</v>
      </c>
      <c r="D7" s="70">
        <v>65534282.960000001</v>
      </c>
      <c r="E7" s="77">
        <f>D7/C7*100</f>
        <v>21.252094447428341</v>
      </c>
      <c r="F7" s="3"/>
      <c r="G7" s="59"/>
    </row>
    <row r="8" spans="1:7" ht="14.25" customHeight="1">
      <c r="A8" s="12" t="s">
        <v>14</v>
      </c>
      <c r="B8" s="17"/>
      <c r="C8" s="71"/>
      <c r="D8" s="71"/>
      <c r="E8" s="71"/>
      <c r="F8" s="3"/>
    </row>
    <row r="9" spans="1:7" ht="34.5">
      <c r="A9" s="60" t="s">
        <v>307</v>
      </c>
      <c r="B9" s="61" t="s">
        <v>370</v>
      </c>
      <c r="C9" s="72">
        <v>56688637.420000002</v>
      </c>
      <c r="D9" s="72">
        <v>11104610.08</v>
      </c>
      <c r="E9" s="78">
        <f>D9/C9*100</f>
        <v>19.588775785396184</v>
      </c>
      <c r="F9" s="3"/>
    </row>
    <row r="10" spans="1:7" ht="45.75">
      <c r="A10" s="16" t="s">
        <v>308</v>
      </c>
      <c r="B10" s="17" t="s">
        <v>371</v>
      </c>
      <c r="C10" s="73">
        <v>1461370</v>
      </c>
      <c r="D10" s="73">
        <v>362558.36</v>
      </c>
      <c r="E10" s="77">
        <f>D10/C10*100</f>
        <v>24.809484251079468</v>
      </c>
      <c r="F10" s="3"/>
    </row>
    <row r="11" spans="1:7" ht="57">
      <c r="A11" s="16" t="s">
        <v>309</v>
      </c>
      <c r="B11" s="17" t="s">
        <v>372</v>
      </c>
      <c r="C11" s="73">
        <v>562082</v>
      </c>
      <c r="D11" s="73">
        <v>118877.16</v>
      </c>
      <c r="E11" s="77">
        <f t="shared" ref="E11:E42" si="0">D11/C11*100</f>
        <v>21.149433712518814</v>
      </c>
      <c r="F11" s="3"/>
    </row>
    <row r="12" spans="1:7" ht="49.5" customHeight="1">
      <c r="A12" s="16" t="s">
        <v>310</v>
      </c>
      <c r="B12" s="17" t="s">
        <v>373</v>
      </c>
      <c r="C12" s="73">
        <v>17856986.77</v>
      </c>
      <c r="D12" s="73">
        <v>3867389.95</v>
      </c>
      <c r="E12" s="77">
        <f t="shared" si="0"/>
        <v>21.657573026246915</v>
      </c>
      <c r="F12" s="3"/>
    </row>
    <row r="13" spans="1:7" ht="27" customHeight="1">
      <c r="A13" s="16" t="s">
        <v>311</v>
      </c>
      <c r="B13" s="17" t="s">
        <v>374</v>
      </c>
      <c r="C13" s="73">
        <v>437.93</v>
      </c>
      <c r="D13" s="73" t="s">
        <v>13</v>
      </c>
      <c r="E13" s="77"/>
      <c r="F13" s="3"/>
    </row>
    <row r="14" spans="1:7" ht="42" customHeight="1">
      <c r="A14" s="16" t="s">
        <v>312</v>
      </c>
      <c r="B14" s="17" t="s">
        <v>375</v>
      </c>
      <c r="C14" s="73">
        <v>5698983</v>
      </c>
      <c r="D14" s="73">
        <v>1272710.1299999999</v>
      </c>
      <c r="E14" s="77">
        <f t="shared" si="0"/>
        <v>22.332232435155532</v>
      </c>
      <c r="F14" s="3"/>
    </row>
    <row r="15" spans="1:7" ht="27" customHeight="1">
      <c r="A15" s="16" t="s">
        <v>313</v>
      </c>
      <c r="B15" s="17" t="s">
        <v>376</v>
      </c>
      <c r="C15" s="73">
        <v>100000</v>
      </c>
      <c r="D15" s="73" t="s">
        <v>13</v>
      </c>
      <c r="E15" s="77"/>
      <c r="F15" s="3"/>
    </row>
    <row r="16" spans="1:7" ht="30.75" customHeight="1">
      <c r="A16" s="16" t="s">
        <v>314</v>
      </c>
      <c r="B16" s="17" t="s">
        <v>377</v>
      </c>
      <c r="C16" s="73">
        <v>31008777.719999999</v>
      </c>
      <c r="D16" s="73">
        <v>5483074.4800000004</v>
      </c>
      <c r="E16" s="77">
        <f t="shared" si="0"/>
        <v>17.682330240522621</v>
      </c>
      <c r="F16" s="3"/>
    </row>
    <row r="17" spans="1:6" ht="34.5">
      <c r="A17" s="60" t="s">
        <v>315</v>
      </c>
      <c r="B17" s="61" t="s">
        <v>378</v>
      </c>
      <c r="C17" s="72">
        <v>31704549.210000001</v>
      </c>
      <c r="D17" s="72">
        <v>4292532.1900000004</v>
      </c>
      <c r="E17" s="78">
        <f t="shared" si="0"/>
        <v>13.53916802780493</v>
      </c>
      <c r="F17" s="3"/>
    </row>
    <row r="18" spans="1:6" ht="34.5">
      <c r="A18" s="16" t="s">
        <v>316</v>
      </c>
      <c r="B18" s="17" t="s">
        <v>379</v>
      </c>
      <c r="C18" s="73">
        <v>583903.64</v>
      </c>
      <c r="D18" s="73">
        <v>119000</v>
      </c>
      <c r="E18" s="77">
        <f t="shared" si="0"/>
        <v>20.380075041148913</v>
      </c>
      <c r="F18" s="3"/>
    </row>
    <row r="19" spans="1:6" ht="34.5">
      <c r="A19" s="16" t="s">
        <v>317</v>
      </c>
      <c r="B19" s="17" t="s">
        <v>380</v>
      </c>
      <c r="C19" s="73">
        <v>10900000</v>
      </c>
      <c r="D19" s="73">
        <v>1903588</v>
      </c>
      <c r="E19" s="77">
        <f t="shared" si="0"/>
        <v>17.46411009174312</v>
      </c>
      <c r="F19" s="3"/>
    </row>
    <row r="20" spans="1:6" ht="34.5">
      <c r="A20" s="16" t="s">
        <v>318</v>
      </c>
      <c r="B20" s="17" t="s">
        <v>381</v>
      </c>
      <c r="C20" s="73">
        <v>18338565.57</v>
      </c>
      <c r="D20" s="73">
        <v>1718681.43</v>
      </c>
      <c r="E20" s="77">
        <f t="shared" si="0"/>
        <v>9.371951276339658</v>
      </c>
      <c r="F20" s="3"/>
    </row>
    <row r="21" spans="1:6" ht="34.5">
      <c r="A21" s="16" t="s">
        <v>319</v>
      </c>
      <c r="B21" s="17" t="s">
        <v>382</v>
      </c>
      <c r="C21" s="73">
        <v>1882080</v>
      </c>
      <c r="D21" s="73">
        <v>551262.76</v>
      </c>
      <c r="E21" s="77">
        <f t="shared" si="0"/>
        <v>29.290081186772081</v>
      </c>
      <c r="F21" s="3"/>
    </row>
    <row r="22" spans="1:6" ht="34.5">
      <c r="A22" s="60" t="s">
        <v>320</v>
      </c>
      <c r="B22" s="61" t="s">
        <v>383</v>
      </c>
      <c r="C22" s="72">
        <v>6007354</v>
      </c>
      <c r="D22" s="72">
        <v>499414.94</v>
      </c>
      <c r="E22" s="78">
        <f t="shared" si="0"/>
        <v>8.3133928847875467</v>
      </c>
      <c r="F22" s="3"/>
    </row>
    <row r="23" spans="1:6" ht="34.5">
      <c r="A23" s="16" t="s">
        <v>321</v>
      </c>
      <c r="B23" s="17" t="s">
        <v>384</v>
      </c>
      <c r="C23" s="73">
        <v>3550000</v>
      </c>
      <c r="D23" s="73" t="s">
        <v>13</v>
      </c>
      <c r="E23" s="77"/>
      <c r="F23" s="3"/>
    </row>
    <row r="24" spans="1:6" ht="34.5">
      <c r="A24" s="16" t="s">
        <v>322</v>
      </c>
      <c r="B24" s="17" t="s">
        <v>385</v>
      </c>
      <c r="C24" s="73">
        <v>2457354</v>
      </c>
      <c r="D24" s="73">
        <v>499414.94</v>
      </c>
      <c r="E24" s="77">
        <f t="shared" si="0"/>
        <v>20.323280243709291</v>
      </c>
      <c r="F24" s="3"/>
    </row>
    <row r="25" spans="1:6" ht="34.5">
      <c r="A25" s="60" t="s">
        <v>323</v>
      </c>
      <c r="B25" s="61" t="s">
        <v>386</v>
      </c>
      <c r="C25" s="72">
        <v>167410929.50999999</v>
      </c>
      <c r="D25" s="72">
        <v>38427721.039999999</v>
      </c>
      <c r="E25" s="78">
        <f t="shared" si="0"/>
        <v>22.954129191251273</v>
      </c>
      <c r="F25" s="3"/>
    </row>
    <row r="26" spans="1:6" ht="34.5">
      <c r="A26" s="16" t="s">
        <v>324</v>
      </c>
      <c r="B26" s="17" t="s">
        <v>387</v>
      </c>
      <c r="C26" s="73">
        <v>52038919.18</v>
      </c>
      <c r="D26" s="73">
        <v>9841758.0500000007</v>
      </c>
      <c r="E26" s="77">
        <f t="shared" si="0"/>
        <v>18.912302955328215</v>
      </c>
      <c r="F26" s="3"/>
    </row>
    <row r="27" spans="1:6" ht="34.5">
      <c r="A27" s="16" t="s">
        <v>325</v>
      </c>
      <c r="B27" s="17" t="s">
        <v>388</v>
      </c>
      <c r="C27" s="73">
        <v>83278245.849999994</v>
      </c>
      <c r="D27" s="73">
        <v>20280720.780000001</v>
      </c>
      <c r="E27" s="77">
        <f t="shared" si="0"/>
        <v>24.352963457623073</v>
      </c>
      <c r="F27" s="3"/>
    </row>
    <row r="28" spans="1:6" ht="34.5">
      <c r="A28" s="16" t="s">
        <v>326</v>
      </c>
      <c r="B28" s="17" t="s">
        <v>389</v>
      </c>
      <c r="C28" s="73">
        <v>23544193.489999998</v>
      </c>
      <c r="D28" s="73">
        <v>6625498.9699999997</v>
      </c>
      <c r="E28" s="77">
        <f t="shared" si="0"/>
        <v>28.140691983414378</v>
      </c>
      <c r="F28" s="3"/>
    </row>
    <row r="29" spans="1:6" ht="27" customHeight="1">
      <c r="A29" s="16" t="s">
        <v>404</v>
      </c>
      <c r="B29" s="17" t="s">
        <v>403</v>
      </c>
      <c r="C29" s="73">
        <v>152200</v>
      </c>
      <c r="D29" s="73">
        <v>8090</v>
      </c>
      <c r="E29" s="77">
        <f t="shared" si="0"/>
        <v>5.3153745072273324</v>
      </c>
      <c r="F29" s="3"/>
    </row>
    <row r="30" spans="1:6" ht="34.5">
      <c r="A30" s="16" t="s">
        <v>327</v>
      </c>
      <c r="B30" s="17" t="s">
        <v>390</v>
      </c>
      <c r="C30" s="73">
        <v>454300</v>
      </c>
      <c r="D30" s="73">
        <v>7448</v>
      </c>
      <c r="E30" s="77">
        <f t="shared" si="0"/>
        <v>1.6394453004622496</v>
      </c>
      <c r="F30" s="3"/>
    </row>
    <row r="31" spans="1:6" ht="34.5">
      <c r="A31" s="16" t="s">
        <v>328</v>
      </c>
      <c r="B31" s="17" t="s">
        <v>391</v>
      </c>
      <c r="C31" s="73">
        <v>7943070.9900000002</v>
      </c>
      <c r="D31" s="73">
        <v>1664205.24</v>
      </c>
      <c r="E31" s="77">
        <f t="shared" si="0"/>
        <v>20.951660158837381</v>
      </c>
      <c r="F31" s="3"/>
    </row>
    <row r="32" spans="1:6" ht="34.5">
      <c r="A32" s="60" t="s">
        <v>329</v>
      </c>
      <c r="B32" s="61" t="s">
        <v>392</v>
      </c>
      <c r="C32" s="72">
        <v>38105941.530000001</v>
      </c>
      <c r="D32" s="72">
        <v>9873043.2300000004</v>
      </c>
      <c r="E32" s="78">
        <f t="shared" si="0"/>
        <v>25.909458823441383</v>
      </c>
      <c r="F32" s="3"/>
    </row>
    <row r="33" spans="1:6" ht="34.5">
      <c r="A33" s="16" t="s">
        <v>330</v>
      </c>
      <c r="B33" s="17" t="s">
        <v>393</v>
      </c>
      <c r="C33" s="73">
        <v>38105941.530000001</v>
      </c>
      <c r="D33" s="73">
        <v>9873043.2300000004</v>
      </c>
      <c r="E33" s="77">
        <f t="shared" si="0"/>
        <v>25.909458823441383</v>
      </c>
      <c r="F33" s="3"/>
    </row>
    <row r="34" spans="1:6" ht="34.5">
      <c r="A34" s="60" t="s">
        <v>331</v>
      </c>
      <c r="B34" s="61" t="s">
        <v>394</v>
      </c>
      <c r="C34" s="72">
        <v>7591575.4199999999</v>
      </c>
      <c r="D34" s="72">
        <v>1213313.27</v>
      </c>
      <c r="E34" s="78">
        <f t="shared" si="0"/>
        <v>15.982364698683321</v>
      </c>
      <c r="F34" s="3"/>
    </row>
    <row r="35" spans="1:6" ht="34.5">
      <c r="A35" s="16" t="s">
        <v>332</v>
      </c>
      <c r="B35" s="17" t="s">
        <v>395</v>
      </c>
      <c r="C35" s="73">
        <v>1759002</v>
      </c>
      <c r="D35" s="73">
        <v>431404.92</v>
      </c>
      <c r="E35" s="77">
        <f t="shared" si="0"/>
        <v>24.525550283626739</v>
      </c>
      <c r="F35" s="3"/>
    </row>
    <row r="36" spans="1:6" ht="34.5">
      <c r="A36" s="16" t="s">
        <v>333</v>
      </c>
      <c r="B36" s="17" t="s">
        <v>396</v>
      </c>
      <c r="C36" s="73">
        <v>2875146.78</v>
      </c>
      <c r="D36" s="73" t="s">
        <v>13</v>
      </c>
      <c r="E36" s="77"/>
      <c r="F36" s="3"/>
    </row>
    <row r="37" spans="1:6" ht="34.5">
      <c r="A37" s="16" t="s">
        <v>334</v>
      </c>
      <c r="B37" s="17" t="s">
        <v>397</v>
      </c>
      <c r="C37" s="73">
        <v>2598426.64</v>
      </c>
      <c r="D37" s="73">
        <v>718008.35</v>
      </c>
      <c r="E37" s="77">
        <f t="shared" si="0"/>
        <v>27.632427213723453</v>
      </c>
      <c r="F37" s="3"/>
    </row>
    <row r="38" spans="1:6" ht="34.5">
      <c r="A38" s="16" t="s">
        <v>335</v>
      </c>
      <c r="B38" s="17" t="s">
        <v>398</v>
      </c>
      <c r="C38" s="73">
        <v>359000</v>
      </c>
      <c r="D38" s="73">
        <v>63900</v>
      </c>
      <c r="E38" s="77">
        <f t="shared" si="0"/>
        <v>17.799442896935933</v>
      </c>
      <c r="F38" s="3"/>
    </row>
    <row r="39" spans="1:6" ht="34.5">
      <c r="A39" s="60" t="s">
        <v>336</v>
      </c>
      <c r="B39" s="61" t="s">
        <v>399</v>
      </c>
      <c r="C39" s="72">
        <v>855000</v>
      </c>
      <c r="D39" s="72">
        <v>123070</v>
      </c>
      <c r="E39" s="78">
        <f t="shared" si="0"/>
        <v>14.394152046783626</v>
      </c>
      <c r="F39" s="3"/>
    </row>
    <row r="40" spans="1:6" ht="34.5">
      <c r="A40" s="16" t="s">
        <v>337</v>
      </c>
      <c r="B40" s="17" t="s">
        <v>400</v>
      </c>
      <c r="C40" s="73">
        <v>855000</v>
      </c>
      <c r="D40" s="73">
        <v>123070</v>
      </c>
      <c r="E40" s="77">
        <f t="shared" si="0"/>
        <v>14.394152046783626</v>
      </c>
      <c r="F40" s="3"/>
    </row>
    <row r="41" spans="1:6" ht="45.75">
      <c r="A41" s="60" t="s">
        <v>338</v>
      </c>
      <c r="B41" s="61" t="s">
        <v>401</v>
      </c>
      <c r="C41" s="72">
        <v>2245.34</v>
      </c>
      <c r="D41" s="72">
        <v>578.21</v>
      </c>
      <c r="E41" s="78">
        <f t="shared" si="0"/>
        <v>25.751556557136112</v>
      </c>
      <c r="F41" s="3"/>
    </row>
    <row r="42" spans="1:6" ht="46.5" thickBot="1">
      <c r="A42" s="16" t="s">
        <v>339</v>
      </c>
      <c r="B42" s="17" t="s">
        <v>402</v>
      </c>
      <c r="C42" s="73">
        <v>2245.34</v>
      </c>
      <c r="D42" s="73">
        <v>578.21</v>
      </c>
      <c r="E42" s="77">
        <f t="shared" si="0"/>
        <v>25.751556557136112</v>
      </c>
      <c r="F42" s="3"/>
    </row>
    <row r="43" spans="1:6" ht="12.95" customHeight="1" thickBot="1">
      <c r="A43" s="28"/>
      <c r="B43" s="29"/>
      <c r="C43" s="74"/>
      <c r="D43" s="74"/>
      <c r="E43" s="74"/>
      <c r="F43" s="3"/>
    </row>
    <row r="44" spans="1:6" ht="54.75" customHeight="1" thickBot="1">
      <c r="A44" s="30" t="s">
        <v>340</v>
      </c>
      <c r="B44" s="31" t="s">
        <v>12</v>
      </c>
      <c r="C44" s="75">
        <v>-16350062.720000001</v>
      </c>
      <c r="D44" s="75">
        <v>-882982.29</v>
      </c>
      <c r="E44" s="75" t="s">
        <v>13</v>
      </c>
      <c r="F44" s="3"/>
    </row>
  </sheetData>
  <mergeCells count="3">
    <mergeCell ref="A4:A5"/>
    <mergeCell ref="B4:B5"/>
    <mergeCell ref="A2:E2"/>
  </mergeCells>
  <pageMargins left="0.78749999999999998" right="0.59027779999999996" top="0.59027779999999996" bottom="0.39374999999999999" header="0" footer="0"/>
  <pageSetup paperSize="9" scale="74" fitToWidth="2" fitToHeight="0" orientation="portrait" r:id="rId1"/>
  <headerFooter>
    <oddFooter>&amp;R&amp;D&amp; СТР. &amp;P</oddFooter>
    <evenFooter>&amp;R&amp;D&amp; СТР. &amp;P</evenFooter>
  </headerFooter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Normal="100" zoomScaleSheetLayoutView="100" workbookViewId="0">
      <selection activeCell="J5" sqref="J5"/>
    </sheetView>
  </sheetViews>
  <sheetFormatPr defaultRowHeight="15"/>
  <cols>
    <col min="1" max="1" width="49.42578125" style="1" customWidth="1"/>
    <col min="2" max="2" width="5" style="1" customWidth="1"/>
    <col min="3" max="3" width="26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0.5" customHeight="1">
      <c r="A1" s="20"/>
      <c r="B1" s="33"/>
      <c r="C1" s="21"/>
      <c r="D1" s="15"/>
      <c r="E1" s="2"/>
      <c r="F1" s="3"/>
    </row>
    <row r="2" spans="1:6" ht="14.1" customHeight="1">
      <c r="A2" s="107" t="s">
        <v>341</v>
      </c>
      <c r="B2" s="107"/>
      <c r="C2" s="107"/>
      <c r="D2" s="107"/>
      <c r="E2" s="107"/>
      <c r="F2" s="3"/>
    </row>
    <row r="3" spans="1:6" ht="14.1" customHeight="1">
      <c r="A3" s="34"/>
      <c r="B3" s="35"/>
      <c r="C3" s="24"/>
      <c r="D3" s="23"/>
      <c r="E3" s="2"/>
      <c r="F3" s="3"/>
    </row>
    <row r="4" spans="1:6" ht="11.45" customHeight="1">
      <c r="A4" s="104" t="s">
        <v>2</v>
      </c>
      <c r="B4" s="104" t="s">
        <v>1</v>
      </c>
      <c r="C4" s="104" t="s">
        <v>342</v>
      </c>
      <c r="D4" s="58"/>
      <c r="E4" s="58"/>
      <c r="F4" s="3"/>
    </row>
    <row r="5" spans="1:6" ht="138" customHeight="1">
      <c r="A5" s="105"/>
      <c r="B5" s="105"/>
      <c r="C5" s="105"/>
      <c r="D5" s="6" t="s">
        <v>4</v>
      </c>
      <c r="E5" s="7" t="s">
        <v>4</v>
      </c>
      <c r="F5" s="3"/>
    </row>
    <row r="6" spans="1:6" ht="11.45" customHeight="1" thickBot="1">
      <c r="A6" s="6" t="s">
        <v>5</v>
      </c>
      <c r="B6" s="6" t="s">
        <v>6</v>
      </c>
      <c r="C6" s="6" t="s">
        <v>7</v>
      </c>
      <c r="D6" s="8" t="s">
        <v>8</v>
      </c>
      <c r="E6" s="8" t="s">
        <v>9</v>
      </c>
      <c r="F6" s="3"/>
    </row>
    <row r="7" spans="1:6" ht="38.25" customHeight="1">
      <c r="A7" s="25" t="s">
        <v>343</v>
      </c>
      <c r="B7" s="9" t="s">
        <v>344</v>
      </c>
      <c r="C7" s="10" t="s">
        <v>12</v>
      </c>
      <c r="D7" s="11">
        <v>16350062.720000001</v>
      </c>
      <c r="E7" s="11">
        <v>882982.29</v>
      </c>
      <c r="F7" s="3"/>
    </row>
    <row r="8" spans="1:6" ht="19.5" customHeight="1">
      <c r="A8" s="37" t="s">
        <v>345</v>
      </c>
      <c r="B8" s="13"/>
      <c r="C8" s="14"/>
      <c r="D8" s="14"/>
      <c r="E8" s="38"/>
      <c r="F8" s="3"/>
    </row>
    <row r="9" spans="1:6" ht="24.75" customHeight="1">
      <c r="A9" s="39" t="s">
        <v>346</v>
      </c>
      <c r="B9" s="40" t="s">
        <v>347</v>
      </c>
      <c r="C9" s="36" t="s">
        <v>12</v>
      </c>
      <c r="D9" s="27">
        <v>-1172445.3400000001</v>
      </c>
      <c r="E9" s="27" t="s">
        <v>13</v>
      </c>
      <c r="F9" s="3"/>
    </row>
    <row r="10" spans="1:6" ht="12.95" customHeight="1">
      <c r="A10" s="41" t="s">
        <v>348</v>
      </c>
      <c r="B10" s="13"/>
      <c r="C10" s="14"/>
      <c r="D10" s="14"/>
      <c r="E10" s="14"/>
      <c r="F10" s="3"/>
    </row>
    <row r="11" spans="1:6" ht="45.75">
      <c r="A11" s="16" t="s">
        <v>349</v>
      </c>
      <c r="B11" s="42" t="s">
        <v>347</v>
      </c>
      <c r="C11" s="36" t="s">
        <v>350</v>
      </c>
      <c r="D11" s="27">
        <v>-1172445.3400000001</v>
      </c>
      <c r="E11" s="27" t="s">
        <v>13</v>
      </c>
      <c r="F11" s="3"/>
    </row>
    <row r="12" spans="1:6" ht="57">
      <c r="A12" s="16" t="s">
        <v>351</v>
      </c>
      <c r="B12" s="42" t="s">
        <v>347</v>
      </c>
      <c r="C12" s="36" t="s">
        <v>352</v>
      </c>
      <c r="D12" s="27">
        <v>-1172445.3400000001</v>
      </c>
      <c r="E12" s="27" t="s">
        <v>13</v>
      </c>
      <c r="F12" s="3"/>
    </row>
    <row r="13" spans="1:6" ht="57">
      <c r="A13" s="16" t="s">
        <v>353</v>
      </c>
      <c r="B13" s="42" t="s">
        <v>347</v>
      </c>
      <c r="C13" s="36" t="s">
        <v>354</v>
      </c>
      <c r="D13" s="27">
        <v>-1172445.3400000001</v>
      </c>
      <c r="E13" s="27" t="s">
        <v>13</v>
      </c>
      <c r="F13" s="3"/>
    </row>
    <row r="14" spans="1:6" ht="57">
      <c r="A14" s="16" t="s">
        <v>355</v>
      </c>
      <c r="B14" s="42" t="s">
        <v>347</v>
      </c>
      <c r="C14" s="36" t="s">
        <v>356</v>
      </c>
      <c r="D14" s="27">
        <v>-1172445.3400000001</v>
      </c>
      <c r="E14" s="27" t="s">
        <v>13</v>
      </c>
      <c r="F14" s="3"/>
    </row>
    <row r="15" spans="1:6" ht="24.75" customHeight="1">
      <c r="A15" s="39" t="s">
        <v>357</v>
      </c>
      <c r="B15" s="40" t="s">
        <v>358</v>
      </c>
      <c r="C15" s="36" t="s">
        <v>12</v>
      </c>
      <c r="D15" s="27">
        <v>17522508.059999999</v>
      </c>
      <c r="E15" s="27">
        <v>882982.29</v>
      </c>
      <c r="F15" s="3"/>
    </row>
    <row r="16" spans="1:6" ht="45.75">
      <c r="A16" s="16" t="s">
        <v>359</v>
      </c>
      <c r="B16" s="42" t="s">
        <v>358</v>
      </c>
      <c r="C16" s="36" t="s">
        <v>360</v>
      </c>
      <c r="D16" s="27">
        <v>17522508.059999999</v>
      </c>
      <c r="E16" s="27">
        <v>882982.29</v>
      </c>
      <c r="F16" s="3"/>
    </row>
    <row r="17" spans="1:6" ht="24.75" customHeight="1">
      <c r="A17" s="39" t="s">
        <v>361</v>
      </c>
      <c r="B17" s="40" t="s">
        <v>362</v>
      </c>
      <c r="C17" s="36" t="s">
        <v>12</v>
      </c>
      <c r="D17" s="27">
        <v>-292016169.70999998</v>
      </c>
      <c r="E17" s="27">
        <v>-67338145.569999993</v>
      </c>
      <c r="F17" s="3"/>
    </row>
    <row r="18" spans="1:6" ht="24.75" customHeight="1" thickBot="1">
      <c r="A18" s="39" t="s">
        <v>363</v>
      </c>
      <c r="B18" s="40" t="s">
        <v>364</v>
      </c>
      <c r="C18" s="36" t="s">
        <v>12</v>
      </c>
      <c r="D18" s="27">
        <v>309538677.76999998</v>
      </c>
      <c r="E18" s="27">
        <v>68221127.859999999</v>
      </c>
      <c r="F18" s="3"/>
    </row>
    <row r="19" spans="1:6" ht="12.95" customHeight="1">
      <c r="A19" s="43"/>
      <c r="B19" s="32"/>
      <c r="C19" s="32"/>
      <c r="D19" s="5"/>
      <c r="E19" s="5"/>
      <c r="F19" s="3"/>
    </row>
    <row r="20" spans="1:6" ht="12.95" customHeight="1">
      <c r="A20" s="4"/>
      <c r="B20" s="4"/>
      <c r="C20" s="4"/>
      <c r="D20" s="19"/>
      <c r="E20" s="19"/>
      <c r="F20" s="3"/>
    </row>
  </sheetData>
  <mergeCells count="4">
    <mergeCell ref="A4:A5"/>
    <mergeCell ref="B4:B5"/>
    <mergeCell ref="C4:C5"/>
    <mergeCell ref="A2:E2"/>
  </mergeCells>
  <pageMargins left="0.78749999999999998" right="0.59027779999999996" top="0.59027779999999996" bottom="0.39374999999999999" header="0" footer="0"/>
  <pageSetup paperSize="9" scale="68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317M&lt;/Code&gt;&#10;  &lt;DocLink&gt;64265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7803420-748C-4B09-B32F-910DC1C79DA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FIN-04\Пользователь РФО</dc:creator>
  <cp:lastModifiedBy>Пользователь РФО</cp:lastModifiedBy>
  <cp:lastPrinted>2023-04-12T13:41:14Z</cp:lastPrinted>
  <dcterms:created xsi:type="dcterms:W3CDTF">2023-04-12T10:00:29Z</dcterms:created>
  <dcterms:modified xsi:type="dcterms:W3CDTF">2023-04-13T13:22:51Z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20.2.0.35896 (.NET 4.0)</vt:lpwstr>
  </property>
  <property fmtid="{D5CDD505-2E9C-101B-9397-08002B2CF9AE}" pid="5" name="Версия базы">
    <vt:lpwstr>20.2.0.15749315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лукина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